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385" windowHeight="8520"/>
  </bookViews>
  <sheets>
    <sheet name="Sheet1" sheetId="1" r:id="rId1"/>
  </sheets>
  <definedNames>
    <definedName name="_xlnm._FilterDatabase" localSheetId="0" hidden="1">Sheet1!$E$1:$E$98</definedName>
    <definedName name="_xlnm.Print_Area" localSheetId="0">Sheet1!$A$1:$R$95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J65" i="1"/>
  <c r="K65" s="1"/>
  <c r="J66"/>
  <c r="K66" s="1"/>
  <c r="J68"/>
  <c r="K68" s="1"/>
  <c r="J70"/>
  <c r="K70" s="1"/>
  <c r="J72"/>
  <c r="K72" s="1"/>
  <c r="J73"/>
  <c r="K73" s="1"/>
  <c r="J75"/>
  <c r="K75" s="1"/>
  <c r="J74"/>
  <c r="K74" s="1"/>
  <c r="J91"/>
  <c r="K91" s="1"/>
  <c r="J76"/>
  <c r="K76" s="1"/>
  <c r="J92"/>
  <c r="K92" s="1"/>
  <c r="J81"/>
  <c r="K81" s="1"/>
  <c r="J84"/>
  <c r="K84" s="1"/>
  <c r="J89"/>
  <c r="K89" s="1"/>
  <c r="J88"/>
  <c r="K88" s="1"/>
  <c r="J83"/>
  <c r="K83" s="1"/>
  <c r="J80"/>
  <c r="K80" s="1"/>
  <c r="J77"/>
  <c r="K77" s="1"/>
  <c r="J90"/>
  <c r="K90" s="1"/>
  <c r="J93"/>
  <c r="K93" s="1"/>
  <c r="J85"/>
  <c r="K85" s="1"/>
  <c r="J87"/>
  <c r="K87" s="1"/>
  <c r="J82"/>
  <c r="K82" s="1"/>
  <c r="J86"/>
  <c r="K86" s="1"/>
  <c r="J78"/>
  <c r="K78" s="1"/>
  <c r="J79"/>
  <c r="K79" s="1"/>
  <c r="J4"/>
  <c r="K4" s="1"/>
  <c r="J5"/>
  <c r="K5" s="1"/>
  <c r="J6"/>
  <c r="K6" s="1"/>
  <c r="J7"/>
  <c r="K7" s="1"/>
  <c r="J8"/>
  <c r="K8" s="1"/>
  <c r="J9"/>
  <c r="K9" s="1"/>
  <c r="J10"/>
  <c r="K10" s="1"/>
  <c r="J12"/>
  <c r="K12" s="1"/>
  <c r="J14"/>
  <c r="K14" s="1"/>
  <c r="J11"/>
  <c r="K11" s="1"/>
  <c r="J13"/>
  <c r="K13" s="1"/>
  <c r="J15"/>
  <c r="K15" s="1"/>
  <c r="J16"/>
  <c r="K16" s="1"/>
  <c r="J18"/>
  <c r="K18" s="1"/>
  <c r="J26"/>
  <c r="K26" s="1"/>
  <c r="J24"/>
  <c r="K24" s="1"/>
  <c r="J20"/>
  <c r="K20" s="1"/>
  <c r="J30"/>
  <c r="K30" s="1"/>
  <c r="J28"/>
  <c r="K28" s="1"/>
  <c r="J27"/>
  <c r="K27" s="1"/>
  <c r="J23"/>
  <c r="K23" s="1"/>
  <c r="J29"/>
  <c r="K29" s="1"/>
  <c r="J21"/>
  <c r="K21" s="1"/>
  <c r="J19"/>
  <c r="K19" s="1"/>
  <c r="J22"/>
  <c r="K22" s="1"/>
  <c r="J17"/>
  <c r="K17" s="1"/>
  <c r="J25"/>
  <c r="K25" s="1"/>
  <c r="J31"/>
  <c r="K31" s="1"/>
  <c r="J32"/>
  <c r="K32" s="1"/>
  <c r="J33"/>
  <c r="K33" s="1"/>
  <c r="J47"/>
  <c r="K47" s="1"/>
  <c r="J36"/>
  <c r="K36" s="1"/>
  <c r="J37"/>
  <c r="K37" s="1"/>
  <c r="J45"/>
  <c r="K45" s="1"/>
  <c r="J43"/>
  <c r="K43" s="1"/>
  <c r="J39"/>
  <c r="K39" s="1"/>
  <c r="J35"/>
  <c r="K35" s="1"/>
  <c r="J40"/>
  <c r="K40" s="1"/>
  <c r="J41"/>
  <c r="K41" s="1"/>
  <c r="J50"/>
  <c r="K50" s="1"/>
  <c r="J49"/>
  <c r="K49" s="1"/>
  <c r="J42"/>
  <c r="K42" s="1"/>
  <c r="J48"/>
  <c r="K48" s="1"/>
  <c r="J44"/>
  <c r="K44" s="1"/>
  <c r="J34"/>
  <c r="K34" s="1"/>
  <c r="J46"/>
  <c r="K46" s="1"/>
  <c r="J38"/>
  <c r="K38" s="1"/>
  <c r="J51"/>
  <c r="K51" s="1"/>
  <c r="J52"/>
  <c r="K52" s="1"/>
  <c r="J53"/>
  <c r="K53" s="1"/>
  <c r="J54"/>
  <c r="K54" s="1"/>
  <c r="J55"/>
  <c r="K55" s="1"/>
  <c r="J58"/>
  <c r="K58" s="1"/>
  <c r="J62"/>
  <c r="K62" s="1"/>
  <c r="J61"/>
  <c r="K61" s="1"/>
  <c r="J57"/>
  <c r="K57" s="1"/>
  <c r="J59"/>
  <c r="K59" s="1"/>
  <c r="J56"/>
  <c r="K56" s="1"/>
  <c r="J60"/>
  <c r="K60" s="1"/>
  <c r="J63"/>
  <c r="K63" s="1"/>
  <c r="J94"/>
  <c r="K94" s="1"/>
  <c r="J95"/>
  <c r="K95" s="1"/>
  <c r="J71"/>
  <c r="K71" s="1"/>
  <c r="J67"/>
  <c r="K67" s="1"/>
  <c r="J69"/>
  <c r="K69" s="1"/>
  <c r="J64"/>
  <c r="K64" s="1"/>
  <c r="F79"/>
  <c r="F68"/>
  <c r="F70"/>
  <c r="F72"/>
  <c r="F73"/>
  <c r="F75"/>
  <c r="F74"/>
  <c r="F91"/>
  <c r="F76"/>
  <c r="F92"/>
  <c r="F81"/>
  <c r="F84"/>
  <c r="F89"/>
  <c r="F88"/>
  <c r="F83"/>
  <c r="F80"/>
  <c r="F77"/>
  <c r="F90"/>
  <c r="F93"/>
  <c r="F85"/>
  <c r="F87"/>
  <c r="F82"/>
  <c r="F86"/>
  <c r="F78"/>
  <c r="F4"/>
  <c r="F5"/>
  <c r="F6"/>
  <c r="F7"/>
  <c r="F8"/>
  <c r="F9"/>
  <c r="F10"/>
  <c r="F12"/>
  <c r="F14"/>
  <c r="F11"/>
  <c r="F13"/>
  <c r="F15"/>
  <c r="F16"/>
  <c r="F18"/>
  <c r="F26"/>
  <c r="F24"/>
  <c r="F20"/>
  <c r="F30"/>
  <c r="F28"/>
  <c r="F27"/>
  <c r="F23"/>
  <c r="F29"/>
  <c r="F21"/>
  <c r="F19"/>
  <c r="F22"/>
  <c r="F17"/>
  <c r="F25"/>
  <c r="F31"/>
  <c r="F32"/>
  <c r="F33"/>
  <c r="F47"/>
  <c r="F36"/>
  <c r="F37"/>
  <c r="F45"/>
  <c r="F43"/>
  <c r="F39"/>
  <c r="F35"/>
  <c r="F40"/>
  <c r="F41"/>
  <c r="F50"/>
  <c r="F49"/>
  <c r="F42"/>
  <c r="F48"/>
  <c r="F44"/>
  <c r="F34"/>
  <c r="F46"/>
  <c r="F38"/>
  <c r="F51"/>
  <c r="F52"/>
  <c r="F53"/>
  <c r="F54"/>
  <c r="F55"/>
  <c r="F58"/>
  <c r="F62"/>
  <c r="F61"/>
  <c r="F57"/>
  <c r="F59"/>
  <c r="F56"/>
  <c r="F60"/>
  <c r="F63"/>
  <c r="F94"/>
  <c r="F95"/>
  <c r="F71"/>
  <c r="F67"/>
  <c r="F69"/>
  <c r="F64"/>
  <c r="F65"/>
  <c r="F66"/>
  <c r="L84" l="1"/>
  <c r="L66"/>
  <c r="L85"/>
  <c r="L83"/>
  <c r="L74"/>
  <c r="L72"/>
  <c r="L88"/>
  <c r="L75"/>
  <c r="L71"/>
  <c r="L38"/>
  <c r="L41"/>
  <c r="L47"/>
  <c r="L90"/>
  <c r="L92"/>
  <c r="L68"/>
  <c r="L82"/>
  <c r="L78"/>
  <c r="L80"/>
  <c r="L64"/>
  <c r="L56"/>
  <c r="L53"/>
  <c r="L42"/>
  <c r="L45"/>
  <c r="L17"/>
  <c r="L11"/>
  <c r="L5"/>
  <c r="L30"/>
  <c r="L87"/>
  <c r="L89"/>
  <c r="L73"/>
  <c r="L61"/>
  <c r="L21"/>
  <c r="L26"/>
  <c r="L10"/>
  <c r="L65"/>
  <c r="L60"/>
  <c r="L54"/>
  <c r="L48"/>
  <c r="L43"/>
  <c r="L25"/>
  <c r="L28"/>
  <c r="L13"/>
  <c r="L6"/>
  <c r="L93"/>
  <c r="L94"/>
  <c r="L58"/>
  <c r="L34"/>
  <c r="L35"/>
  <c r="L32"/>
  <c r="L23"/>
  <c r="L16"/>
  <c r="L8"/>
  <c r="L91"/>
  <c r="L63"/>
  <c r="L55"/>
  <c r="L44"/>
  <c r="L39"/>
  <c r="L31"/>
  <c r="L27"/>
  <c r="L15"/>
  <c r="L7"/>
  <c r="L86"/>
  <c r="L67"/>
  <c r="L57"/>
  <c r="L51"/>
  <c r="L50"/>
  <c r="L36"/>
  <c r="L19"/>
  <c r="L24"/>
  <c r="L12"/>
  <c r="L79"/>
  <c r="L77"/>
  <c r="L76"/>
  <c r="L95"/>
  <c r="L62"/>
  <c r="L46"/>
  <c r="L40"/>
  <c r="L33"/>
  <c r="L29"/>
  <c r="L18"/>
  <c r="L9"/>
  <c r="L69"/>
  <c r="L59"/>
  <c r="L52"/>
  <c r="L49"/>
  <c r="L37"/>
  <c r="L22"/>
  <c r="L20"/>
  <c r="L14"/>
  <c r="L4"/>
  <c r="L81"/>
  <c r="L70"/>
  <c r="J3"/>
  <c r="K3" s="1"/>
  <c r="F3"/>
  <c r="L3" l="1"/>
</calcChain>
</file>

<file path=xl/sharedStrings.xml><?xml version="1.0" encoding="utf-8"?>
<sst xmlns="http://schemas.openxmlformats.org/spreadsheetml/2006/main" count="761" uniqueCount="297">
  <si>
    <t>序号</t>
  </si>
  <si>
    <t>考生编号</t>
  </si>
  <si>
    <t>姓名</t>
  </si>
  <si>
    <t>初试成绩</t>
  </si>
  <si>
    <t>总成绩</t>
  </si>
  <si>
    <t>备注</t>
  </si>
  <si>
    <t>学位类型</t>
    <phoneticPr fontId="3" type="noConversion"/>
  </si>
  <si>
    <t>研究方向</t>
    <phoneticPr fontId="3" type="noConversion"/>
  </si>
  <si>
    <t>初试
折合</t>
    <phoneticPr fontId="3" type="noConversion"/>
  </si>
  <si>
    <t>专业
笔试</t>
    <phoneticPr fontId="3" type="noConversion"/>
  </si>
  <si>
    <t>综合素质测试</t>
    <phoneticPr fontId="3" type="noConversion"/>
  </si>
  <si>
    <t>复试
成绩</t>
    <phoneticPr fontId="3" type="noConversion"/>
  </si>
  <si>
    <t>复试
折合</t>
    <phoneticPr fontId="3" type="noConversion"/>
  </si>
  <si>
    <t>104130100201011</t>
  </si>
  <si>
    <t>104130100201015</t>
  </si>
  <si>
    <t>104130100201018</t>
  </si>
  <si>
    <t>104130100201032</t>
  </si>
  <si>
    <t>104130105101002</t>
  </si>
  <si>
    <t>104130105101019</t>
  </si>
  <si>
    <t>104130105101045</t>
  </si>
  <si>
    <t>104130105101053</t>
  </si>
  <si>
    <t>104130105101063</t>
  </si>
  <si>
    <t>104130100210010</t>
  </si>
  <si>
    <t>104130100210016</t>
  </si>
  <si>
    <t>104130105109024</t>
  </si>
  <si>
    <t>104130105109031</t>
  </si>
  <si>
    <t>104130105109033</t>
  </si>
  <si>
    <t>104130105109037</t>
  </si>
  <si>
    <t>104130105109042</t>
  </si>
  <si>
    <t>104130105109002</t>
  </si>
  <si>
    <t>104130100210001</t>
  </si>
  <si>
    <t>104130105109009</t>
  </si>
  <si>
    <t>104130105109020</t>
  </si>
  <si>
    <t>104130105109028</t>
  </si>
  <si>
    <t>104130105109061</t>
  </si>
  <si>
    <t>104130100202004</t>
  </si>
  <si>
    <t>104130105110001</t>
  </si>
  <si>
    <t>104130105110005</t>
  </si>
  <si>
    <t>104130105110013</t>
  </si>
  <si>
    <t>104130105111003</t>
  </si>
  <si>
    <t>104130100211001</t>
  </si>
  <si>
    <t>104130100207002</t>
  </si>
  <si>
    <t>104130100207003</t>
  </si>
  <si>
    <t>104130100208003</t>
  </si>
  <si>
    <t>104130105106003</t>
  </si>
  <si>
    <t>104130105106004</t>
  </si>
  <si>
    <t>104130105114002</t>
  </si>
  <si>
    <t>104130101000019</t>
  </si>
  <si>
    <t>104130105116003</t>
  </si>
  <si>
    <t>104130105116005</t>
  </si>
  <si>
    <t>104130105116007</t>
  </si>
  <si>
    <t>104130105116008</t>
  </si>
  <si>
    <t>104130105116010</t>
  </si>
  <si>
    <t>104130105116013</t>
  </si>
  <si>
    <t>104130105116015</t>
  </si>
  <si>
    <t>104130105116016</t>
  </si>
  <si>
    <t>104130105116018</t>
  </si>
  <si>
    <t>104130100210002</t>
  </si>
  <si>
    <t>104130100210025</t>
  </si>
  <si>
    <t>104130105109001</t>
  </si>
  <si>
    <t>104130105109013</t>
  </si>
  <si>
    <t>104130105109014</t>
  </si>
  <si>
    <t>104130105109030</t>
  </si>
  <si>
    <t>104130105109036</t>
  </si>
  <si>
    <t>104130105109040</t>
  </si>
  <si>
    <t>104130105109058</t>
  </si>
  <si>
    <t>104130105101005</t>
  </si>
  <si>
    <t>104130105101016</t>
  </si>
  <si>
    <t>104130105101021</t>
  </si>
  <si>
    <t>104130105101031</t>
  </si>
  <si>
    <t>104130105101032</t>
  </si>
  <si>
    <t>104130105101039</t>
  </si>
  <si>
    <t>104130105101041</t>
  </si>
  <si>
    <t>104130105101042</t>
  </si>
  <si>
    <t>104130105101048</t>
  </si>
  <si>
    <t>104130105101059</t>
  </si>
  <si>
    <t>学术学位</t>
    <phoneticPr fontId="3" type="noConversion"/>
  </si>
  <si>
    <t>104130105400003</t>
  </si>
  <si>
    <t>林晓凤</t>
  </si>
  <si>
    <t>专业学位</t>
  </si>
  <si>
    <t>护理</t>
  </si>
  <si>
    <t>临床护理</t>
  </si>
  <si>
    <t>104130105400005</t>
  </si>
  <si>
    <t>肖茗芳</t>
  </si>
  <si>
    <t>104130105400008</t>
  </si>
  <si>
    <t>何聪聪</t>
  </si>
  <si>
    <t>104130105400015</t>
  </si>
  <si>
    <t>杨忠源</t>
  </si>
  <si>
    <t>104130105400017</t>
  </si>
  <si>
    <t>刘慧珍</t>
  </si>
  <si>
    <t>104130105400025</t>
  </si>
  <si>
    <t>俞倩</t>
  </si>
  <si>
    <t>104130105400030</t>
  </si>
  <si>
    <t>肖梅霞</t>
  </si>
  <si>
    <t>104130105400035</t>
  </si>
  <si>
    <t>李小艳</t>
  </si>
  <si>
    <t>104130105400001</t>
  </si>
  <si>
    <t>刘明超</t>
  </si>
  <si>
    <t>104130101000012</t>
  </si>
  <si>
    <t>罗凤媛</t>
  </si>
  <si>
    <t>医学技术</t>
  </si>
  <si>
    <t>医学影像技术</t>
  </si>
  <si>
    <t>104130101000074</t>
  </si>
  <si>
    <t>李洋泽</t>
  </si>
  <si>
    <t>104130101000004</t>
  </si>
  <si>
    <t>屈家阳</t>
  </si>
  <si>
    <t>医学康复技术</t>
  </si>
  <si>
    <t>104130101000005</t>
  </si>
  <si>
    <t>杨佳明</t>
  </si>
  <si>
    <t>104130101000018</t>
  </si>
  <si>
    <t>姚宝乐</t>
  </si>
  <si>
    <t>104130101000030</t>
  </si>
  <si>
    <t>欧阳靖</t>
  </si>
  <si>
    <t>104130101000031</t>
  </si>
  <si>
    <t>苏广俊</t>
  </si>
  <si>
    <t>104130101000033</t>
  </si>
  <si>
    <t>朱新威</t>
  </si>
  <si>
    <t>104130101000038</t>
  </si>
  <si>
    <t>谢玉华</t>
  </si>
  <si>
    <t>104130101000045</t>
  </si>
  <si>
    <t>谢辉勇</t>
  </si>
  <si>
    <t>104130101000050</t>
  </si>
  <si>
    <t>廖星星</t>
  </si>
  <si>
    <t>104130101000051</t>
  </si>
  <si>
    <t>王瑞</t>
  </si>
  <si>
    <t>104130101000052</t>
  </si>
  <si>
    <t>黄金泳</t>
  </si>
  <si>
    <t>104130101000053</t>
  </si>
  <si>
    <t>吴见乐</t>
  </si>
  <si>
    <t>104130101000062</t>
  </si>
  <si>
    <t>赖郅昊</t>
  </si>
  <si>
    <t>104130101000065</t>
  </si>
  <si>
    <t>黄雯瑾</t>
  </si>
  <si>
    <t>104130101000073</t>
  </si>
  <si>
    <t>张峰华</t>
  </si>
  <si>
    <t>104130101000075</t>
  </si>
  <si>
    <t>刘子财</t>
  </si>
  <si>
    <t>104130101000077</t>
  </si>
  <si>
    <t>韩冬苗</t>
  </si>
  <si>
    <t>104130101000082</t>
  </si>
  <si>
    <t>伍永强</t>
  </si>
  <si>
    <t>104130100706003</t>
    <phoneticPr fontId="3" type="noConversion"/>
  </si>
  <si>
    <t>徐依</t>
    <phoneticPr fontId="3" type="noConversion"/>
  </si>
  <si>
    <t>学术学位</t>
    <phoneticPr fontId="3" type="noConversion"/>
  </si>
  <si>
    <t>药理学</t>
    <phoneticPr fontId="3" type="noConversion"/>
  </si>
  <si>
    <t>不区分方向</t>
    <phoneticPr fontId="3" type="noConversion"/>
  </si>
  <si>
    <t>英语能力测试</t>
    <phoneticPr fontId="3" type="noConversion"/>
  </si>
  <si>
    <t>陈远荣</t>
  </si>
  <si>
    <t>学术学位</t>
    <phoneticPr fontId="3" type="noConversion"/>
  </si>
  <si>
    <t>内科学</t>
  </si>
  <si>
    <t>心血管病</t>
  </si>
  <si>
    <t>陈杨</t>
  </si>
  <si>
    <t>学术学位</t>
    <phoneticPr fontId="3" type="noConversion"/>
  </si>
  <si>
    <t>陈伟玲</t>
  </si>
  <si>
    <t>学术学位</t>
    <phoneticPr fontId="3" type="noConversion"/>
  </si>
  <si>
    <t>血液病</t>
  </si>
  <si>
    <t>陈雯</t>
  </si>
  <si>
    <t>学术学位</t>
    <phoneticPr fontId="3" type="noConversion"/>
  </si>
  <si>
    <t>肾病</t>
  </si>
  <si>
    <t>谢玉娟</t>
  </si>
  <si>
    <t>学术学位</t>
    <phoneticPr fontId="3" type="noConversion"/>
  </si>
  <si>
    <t>儿科学</t>
  </si>
  <si>
    <t>不区分研究方向</t>
  </si>
  <si>
    <t>勒文文</t>
  </si>
  <si>
    <t>学术学位</t>
    <phoneticPr fontId="3" type="noConversion"/>
  </si>
  <si>
    <t>影像医学与核医学</t>
  </si>
  <si>
    <t>郑嘉明</t>
  </si>
  <si>
    <t>学术学位</t>
    <phoneticPr fontId="3" type="noConversion"/>
  </si>
  <si>
    <t>杨通</t>
  </si>
  <si>
    <t>临床检验诊断学</t>
  </si>
  <si>
    <t>王旭华</t>
  </si>
  <si>
    <t>学术学位</t>
    <phoneticPr fontId="3" type="noConversion"/>
  </si>
  <si>
    <t>外科学</t>
  </si>
  <si>
    <t>骨外</t>
  </si>
  <si>
    <t>楼克成</t>
  </si>
  <si>
    <t>学术学位</t>
    <phoneticPr fontId="3" type="noConversion"/>
  </si>
  <si>
    <t>泌尿外</t>
  </si>
  <si>
    <t>陈帆</t>
  </si>
  <si>
    <t>学术学位</t>
    <phoneticPr fontId="3" type="noConversion"/>
  </si>
  <si>
    <t>普外</t>
  </si>
  <si>
    <t>龚刚</t>
  </si>
  <si>
    <t>林刚</t>
  </si>
  <si>
    <t>妇产科学</t>
  </si>
  <si>
    <t>周佳俊</t>
  </si>
  <si>
    <t>医学检验技术</t>
  </si>
  <si>
    <t>郭忠</t>
  </si>
  <si>
    <t>专业学位</t>
    <phoneticPr fontId="3" type="noConversion"/>
  </si>
  <si>
    <t>杨洁</t>
  </si>
  <si>
    <t>专业学位</t>
    <phoneticPr fontId="3" type="noConversion"/>
  </si>
  <si>
    <t>消化系病</t>
  </si>
  <si>
    <t>谢振荣</t>
  </si>
  <si>
    <t>专业学位</t>
    <phoneticPr fontId="3" type="noConversion"/>
  </si>
  <si>
    <t>黄金莲</t>
  </si>
  <si>
    <t>专业学位</t>
    <phoneticPr fontId="3" type="noConversion"/>
  </si>
  <si>
    <t>呼吸系病</t>
  </si>
  <si>
    <t>冯飞</t>
  </si>
  <si>
    <t>专业学位</t>
    <phoneticPr fontId="3" type="noConversion"/>
  </si>
  <si>
    <t>洪玉芳</t>
  </si>
  <si>
    <t>专业学位</t>
    <phoneticPr fontId="3" type="noConversion"/>
  </si>
  <si>
    <t>黄小明</t>
  </si>
  <si>
    <t>专业学位</t>
    <phoneticPr fontId="3" type="noConversion"/>
  </si>
  <si>
    <t>赵仕诚</t>
  </si>
  <si>
    <t>专业学位</t>
    <phoneticPr fontId="3" type="noConversion"/>
  </si>
  <si>
    <t>周剑波</t>
  </si>
  <si>
    <t>专业学位</t>
    <phoneticPr fontId="3" type="noConversion"/>
  </si>
  <si>
    <t>傅伟强</t>
  </si>
  <si>
    <t>专业学位</t>
    <phoneticPr fontId="3" type="noConversion"/>
  </si>
  <si>
    <t>侯志中</t>
  </si>
  <si>
    <t>专业学位</t>
    <phoneticPr fontId="3" type="noConversion"/>
  </si>
  <si>
    <t>谢勇</t>
  </si>
  <si>
    <t>邬晟</t>
  </si>
  <si>
    <t>高云龙</t>
  </si>
  <si>
    <t>专业学位</t>
    <phoneticPr fontId="3" type="noConversion"/>
  </si>
  <si>
    <t>蓝上杰</t>
  </si>
  <si>
    <t>专业学位</t>
    <phoneticPr fontId="3" type="noConversion"/>
  </si>
  <si>
    <t>黄珊</t>
  </si>
  <si>
    <t>皮肤病与性病学</t>
  </si>
  <si>
    <t>江莎莎</t>
  </si>
  <si>
    <t>专业学位</t>
    <phoneticPr fontId="3" type="noConversion"/>
  </si>
  <si>
    <t>冯上志</t>
  </si>
  <si>
    <t>专业学位</t>
    <phoneticPr fontId="3" type="noConversion"/>
  </si>
  <si>
    <t>王诗杰</t>
  </si>
  <si>
    <t>武东文</t>
  </si>
  <si>
    <t>专业学位</t>
    <phoneticPr fontId="3" type="noConversion"/>
  </si>
  <si>
    <t>苏泽宇</t>
  </si>
  <si>
    <t>专业学位</t>
    <phoneticPr fontId="3" type="noConversion"/>
  </si>
  <si>
    <t>彭鹏</t>
  </si>
  <si>
    <t>专业学位</t>
    <phoneticPr fontId="3" type="noConversion"/>
  </si>
  <si>
    <t>刘振兴</t>
  </si>
  <si>
    <t>专业学位</t>
    <phoneticPr fontId="3" type="noConversion"/>
  </si>
  <si>
    <t>黄晋</t>
  </si>
  <si>
    <t>肖琪</t>
  </si>
  <si>
    <t>温强海</t>
  </si>
  <si>
    <t>专业学位</t>
    <phoneticPr fontId="3" type="noConversion"/>
  </si>
  <si>
    <t>钟玉婷</t>
  </si>
  <si>
    <t>专业学位</t>
    <phoneticPr fontId="3" type="noConversion"/>
  </si>
  <si>
    <t>乳腺外</t>
  </si>
  <si>
    <t>钟学洪</t>
  </si>
  <si>
    <t>专业学位</t>
    <phoneticPr fontId="3" type="noConversion"/>
  </si>
  <si>
    <t>胸心外</t>
  </si>
  <si>
    <t>钟斌</t>
  </si>
  <si>
    <t>丁婷</t>
  </si>
  <si>
    <t>刘永盛</t>
  </si>
  <si>
    <t>专业学位</t>
    <phoneticPr fontId="3" type="noConversion"/>
  </si>
  <si>
    <t>郭世称</t>
  </si>
  <si>
    <t>专业学位</t>
    <phoneticPr fontId="3" type="noConversion"/>
  </si>
  <si>
    <t>梅亮</t>
  </si>
  <si>
    <t>何思锐</t>
  </si>
  <si>
    <t>专业学位</t>
    <phoneticPr fontId="3" type="noConversion"/>
  </si>
  <si>
    <t>李文佳</t>
  </si>
  <si>
    <t>专业学位</t>
    <phoneticPr fontId="3" type="noConversion"/>
  </si>
  <si>
    <t>胡新明</t>
  </si>
  <si>
    <t>陈洁</t>
  </si>
  <si>
    <t>黄健雄</t>
  </si>
  <si>
    <t>专业学位</t>
    <phoneticPr fontId="3" type="noConversion"/>
  </si>
  <si>
    <t>眼科学</t>
  </si>
  <si>
    <t>黄慧</t>
  </si>
  <si>
    <t>康复医学与理疗学</t>
  </si>
  <si>
    <t>张云梦</t>
  </si>
  <si>
    <t>专业学位</t>
    <phoneticPr fontId="3" type="noConversion"/>
  </si>
  <si>
    <t>麻醉学</t>
  </si>
  <si>
    <t>邓子豪</t>
  </si>
  <si>
    <t>专业学位</t>
    <phoneticPr fontId="3" type="noConversion"/>
  </si>
  <si>
    <t>郭明玲</t>
  </si>
  <si>
    <t>专业学位</t>
    <phoneticPr fontId="3" type="noConversion"/>
  </si>
  <si>
    <t>陈榕</t>
  </si>
  <si>
    <t>王恩福</t>
  </si>
  <si>
    <t>专业学位</t>
    <phoneticPr fontId="3" type="noConversion"/>
  </si>
  <si>
    <t>刘欣</t>
  </si>
  <si>
    <t>邓旭江</t>
  </si>
  <si>
    <t>专业学位</t>
    <phoneticPr fontId="3" type="noConversion"/>
  </si>
  <si>
    <t>黄可女</t>
  </si>
  <si>
    <t>专业学位</t>
    <phoneticPr fontId="3" type="noConversion"/>
  </si>
  <si>
    <t>龚敬</t>
  </si>
  <si>
    <t>缺考</t>
    <phoneticPr fontId="10" type="noConversion"/>
  </si>
  <si>
    <t>洪超</t>
  </si>
  <si>
    <t>退役大学生士兵计划</t>
    <phoneticPr fontId="3" type="noConversion"/>
  </si>
  <si>
    <t>赣南医学院2020年硕士研究生招生一志愿复试结果公示</t>
    <phoneticPr fontId="3" type="noConversion"/>
  </si>
  <si>
    <t>心理测试</t>
    <phoneticPr fontId="3" type="noConversion"/>
  </si>
  <si>
    <t>体检</t>
    <phoneticPr fontId="3" type="noConversion"/>
  </si>
  <si>
    <t>拟录取专业</t>
    <phoneticPr fontId="3" type="noConversion"/>
  </si>
  <si>
    <t>正常</t>
    <phoneticPr fontId="3" type="noConversion"/>
  </si>
  <si>
    <t>是否录取</t>
    <phoneticPr fontId="3" type="noConversion"/>
  </si>
  <si>
    <t>是</t>
    <phoneticPr fontId="3" type="noConversion"/>
  </si>
  <si>
    <t>否</t>
    <phoneticPr fontId="3" type="noConversion"/>
  </si>
  <si>
    <t>学术学位</t>
    <phoneticPr fontId="3" type="noConversion"/>
  </si>
  <si>
    <t>正常</t>
    <phoneticPr fontId="3" type="noConversion"/>
  </si>
  <si>
    <t>是</t>
    <phoneticPr fontId="3" type="noConversion"/>
  </si>
  <si>
    <t>退役大学生士兵计划</t>
    <phoneticPr fontId="3" type="noConversion"/>
  </si>
  <si>
    <t>专业学位</t>
    <phoneticPr fontId="3" type="noConversion"/>
  </si>
  <si>
    <t>正常</t>
    <phoneticPr fontId="3" type="noConversion"/>
  </si>
  <si>
    <t>是</t>
    <phoneticPr fontId="3" type="noConversion"/>
  </si>
  <si>
    <t>退役大学生士兵计划</t>
    <phoneticPr fontId="3" type="noConversion"/>
  </si>
  <si>
    <t>正常</t>
    <phoneticPr fontId="3" type="noConversion"/>
  </si>
  <si>
    <t>是</t>
    <phoneticPr fontId="3" type="noConversion"/>
  </si>
  <si>
    <t>退役大学士兵计划</t>
    <phoneticPr fontId="3" type="noConversion"/>
  </si>
  <si>
    <t>合格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</si>
</sst>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);[Red]\(0\)"/>
  </numFmts>
  <fonts count="13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20"/>
      <color theme="1"/>
      <name val="Times New Roman"/>
      <family val="1"/>
      <charset val="134"/>
    </font>
    <font>
      <sz val="12"/>
      <color theme="1"/>
      <name val="Times New Roman"/>
      <family val="1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0" borderId="1" xfId="3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2" fillId="0" borderId="1" xfId="1" applyNumberFormat="1" applyFont="1" applyBorder="1" applyAlignment="1">
      <alignment horizontal="center" vertical="center"/>
    </xf>
    <xf numFmtId="177" fontId="12" fillId="0" borderId="1" xfId="3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8" fontId="12" fillId="0" borderId="1" xfId="3" applyNumberFormat="1" applyFont="1" applyBorder="1" applyAlignment="1">
      <alignment horizontal="center" vertical="center"/>
    </xf>
    <xf numFmtId="177" fontId="12" fillId="2" borderId="1" xfId="1" applyNumberFormat="1" applyFont="1" applyFill="1" applyBorder="1" applyAlignment="1">
      <alignment horizontal="center" vertical="center"/>
    </xf>
    <xf numFmtId="177" fontId="12" fillId="2" borderId="1" xfId="3" applyNumberFormat="1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2"/>
    <cellStyle name="常规 4" xfId="1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PageLayoutView="70" workbookViewId="0">
      <selection activeCell="A94" sqref="A94:XFD94"/>
    </sheetView>
  </sheetViews>
  <sheetFormatPr defaultColWidth="11.75" defaultRowHeight="14.25"/>
  <cols>
    <col min="1" max="1" width="4.375" style="1" customWidth="1"/>
    <col min="2" max="2" width="15.625" style="1" customWidth="1"/>
    <col min="3" max="3" width="7.75" style="1" customWidth="1"/>
    <col min="4" max="4" width="10.375" style="1" customWidth="1"/>
    <col min="5" max="5" width="5.75" style="1" customWidth="1"/>
    <col min="6" max="6" width="6.875" style="7" customWidth="1"/>
    <col min="7" max="7" width="7" style="7" customWidth="1"/>
    <col min="8" max="8" width="7.875" style="7" customWidth="1"/>
    <col min="9" max="9" width="7.375" style="7" customWidth="1"/>
    <col min="10" max="10" width="7.75" style="7" customWidth="1"/>
    <col min="11" max="11" width="6.875" style="7" customWidth="1"/>
    <col min="12" max="12" width="7.25" style="7" customWidth="1"/>
    <col min="13" max="13" width="6.625" style="1" customWidth="1"/>
    <col min="14" max="15" width="5.125" style="1" customWidth="1"/>
    <col min="16" max="16" width="14" style="1" customWidth="1"/>
    <col min="17" max="17" width="14.375" style="1" customWidth="1"/>
    <col min="18" max="18" width="15.875" style="1" customWidth="1"/>
    <col min="19" max="16384" width="11.75" style="1"/>
  </cols>
  <sheetData>
    <row r="1" spans="1:21" s="2" customFormat="1" ht="33" customHeight="1">
      <c r="A1" s="41" t="s">
        <v>277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"/>
    </row>
    <row r="2" spans="1:21" s="25" customFormat="1" ht="36" customHeight="1">
      <c r="A2" s="4" t="s">
        <v>0</v>
      </c>
      <c r="B2" s="4" t="s">
        <v>1</v>
      </c>
      <c r="C2" s="4" t="s">
        <v>2</v>
      </c>
      <c r="D2" s="4" t="s">
        <v>6</v>
      </c>
      <c r="E2" s="4" t="s">
        <v>3</v>
      </c>
      <c r="F2" s="6" t="s">
        <v>8</v>
      </c>
      <c r="G2" s="6" t="s">
        <v>9</v>
      </c>
      <c r="H2" s="6" t="s">
        <v>10</v>
      </c>
      <c r="I2" s="6" t="s">
        <v>146</v>
      </c>
      <c r="J2" s="6" t="s">
        <v>11</v>
      </c>
      <c r="K2" s="6" t="s">
        <v>12</v>
      </c>
      <c r="L2" s="6" t="s">
        <v>4</v>
      </c>
      <c r="M2" s="4" t="s">
        <v>278</v>
      </c>
      <c r="N2" s="4" t="s">
        <v>279</v>
      </c>
      <c r="O2" s="4" t="s">
        <v>282</v>
      </c>
      <c r="P2" s="4" t="s">
        <v>280</v>
      </c>
      <c r="Q2" s="4" t="s">
        <v>7</v>
      </c>
      <c r="R2" s="5" t="s">
        <v>5</v>
      </c>
      <c r="S2" s="31"/>
      <c r="T2" s="8"/>
      <c r="U2" s="8"/>
    </row>
    <row r="3" spans="1:21" s="8" customFormat="1" ht="17.25" customHeight="1">
      <c r="A3" s="11">
        <v>1</v>
      </c>
      <c r="B3" s="13" t="s">
        <v>13</v>
      </c>
      <c r="C3" s="13" t="s">
        <v>147</v>
      </c>
      <c r="D3" s="13" t="s">
        <v>148</v>
      </c>
      <c r="E3" s="13">
        <v>313</v>
      </c>
      <c r="F3" s="23">
        <f t="shared" ref="F3:F34" si="0">E3/5*0.7</f>
        <v>43.82</v>
      </c>
      <c r="G3" s="23">
        <v>49</v>
      </c>
      <c r="H3" s="23">
        <v>46</v>
      </c>
      <c r="I3" s="23">
        <v>17</v>
      </c>
      <c r="J3" s="23">
        <f t="shared" ref="J3:J34" si="1">G3+H3+I3</f>
        <v>112</v>
      </c>
      <c r="K3" s="23">
        <f t="shared" ref="K3:K34" si="2">J3/2*0.3</f>
        <v>16.8</v>
      </c>
      <c r="L3" s="23">
        <f t="shared" ref="L3:L34" si="3">F3+K3</f>
        <v>60.620000000000005</v>
      </c>
      <c r="M3" s="13" t="s">
        <v>281</v>
      </c>
      <c r="N3" s="13" t="s">
        <v>296</v>
      </c>
      <c r="O3" s="13" t="s">
        <v>283</v>
      </c>
      <c r="P3" s="13" t="s">
        <v>149</v>
      </c>
      <c r="Q3" s="13" t="s">
        <v>150</v>
      </c>
      <c r="R3" s="13"/>
      <c r="S3" s="32"/>
      <c r="T3" s="25"/>
      <c r="U3" s="25"/>
    </row>
    <row r="4" spans="1:21" s="25" customFormat="1" ht="15.95" customHeight="1">
      <c r="A4" s="30">
        <v>2</v>
      </c>
      <c r="B4" s="13" t="s">
        <v>14</v>
      </c>
      <c r="C4" s="13" t="s">
        <v>151</v>
      </c>
      <c r="D4" s="13" t="s">
        <v>152</v>
      </c>
      <c r="E4" s="13">
        <v>310</v>
      </c>
      <c r="F4" s="23">
        <f t="shared" si="0"/>
        <v>43.4</v>
      </c>
      <c r="G4" s="23">
        <v>51</v>
      </c>
      <c r="H4" s="23">
        <v>45.6</v>
      </c>
      <c r="I4" s="23">
        <v>18</v>
      </c>
      <c r="J4" s="23">
        <f t="shared" si="1"/>
        <v>114.6</v>
      </c>
      <c r="K4" s="23">
        <f t="shared" si="2"/>
        <v>17.189999999999998</v>
      </c>
      <c r="L4" s="23">
        <f t="shared" si="3"/>
        <v>60.589999999999996</v>
      </c>
      <c r="M4" s="13" t="s">
        <v>281</v>
      </c>
      <c r="N4" s="13" t="s">
        <v>296</v>
      </c>
      <c r="O4" s="13" t="s">
        <v>283</v>
      </c>
      <c r="P4" s="13" t="s">
        <v>149</v>
      </c>
      <c r="Q4" s="13" t="s">
        <v>150</v>
      </c>
      <c r="R4" s="13"/>
      <c r="S4" s="33"/>
    </row>
    <row r="5" spans="1:21" s="25" customFormat="1" ht="15.95" customHeight="1">
      <c r="A5" s="11">
        <v>3</v>
      </c>
      <c r="B5" s="13" t="s">
        <v>15</v>
      </c>
      <c r="C5" s="13" t="s">
        <v>153</v>
      </c>
      <c r="D5" s="13" t="s">
        <v>154</v>
      </c>
      <c r="E5" s="13">
        <v>320</v>
      </c>
      <c r="F5" s="23">
        <f t="shared" si="0"/>
        <v>44.8</v>
      </c>
      <c r="G5" s="23">
        <v>51</v>
      </c>
      <c r="H5" s="23">
        <v>44.3</v>
      </c>
      <c r="I5" s="23">
        <v>13</v>
      </c>
      <c r="J5" s="23">
        <f t="shared" si="1"/>
        <v>108.3</v>
      </c>
      <c r="K5" s="23">
        <f t="shared" si="2"/>
        <v>16.244999999999997</v>
      </c>
      <c r="L5" s="23">
        <f t="shared" si="3"/>
        <v>61.044999999999995</v>
      </c>
      <c r="M5" s="13" t="s">
        <v>281</v>
      </c>
      <c r="N5" s="13" t="s">
        <v>296</v>
      </c>
      <c r="O5" s="13" t="s">
        <v>283</v>
      </c>
      <c r="P5" s="13" t="s">
        <v>149</v>
      </c>
      <c r="Q5" s="13" t="s">
        <v>155</v>
      </c>
      <c r="R5" s="13"/>
    </row>
    <row r="6" spans="1:21" s="25" customFormat="1" ht="15.95" customHeight="1">
      <c r="A6" s="30">
        <v>4</v>
      </c>
      <c r="B6" s="13" t="s">
        <v>16</v>
      </c>
      <c r="C6" s="13" t="s">
        <v>156</v>
      </c>
      <c r="D6" s="13" t="s">
        <v>157</v>
      </c>
      <c r="E6" s="13">
        <v>359</v>
      </c>
      <c r="F6" s="23">
        <f t="shared" si="0"/>
        <v>50.26</v>
      </c>
      <c r="G6" s="23">
        <v>36.799999999999997</v>
      </c>
      <c r="H6" s="23">
        <v>43.6</v>
      </c>
      <c r="I6" s="23">
        <v>21</v>
      </c>
      <c r="J6" s="23">
        <f t="shared" si="1"/>
        <v>101.4</v>
      </c>
      <c r="K6" s="23">
        <f t="shared" si="2"/>
        <v>15.21</v>
      </c>
      <c r="L6" s="23">
        <f t="shared" si="3"/>
        <v>65.47</v>
      </c>
      <c r="M6" s="13" t="s">
        <v>281</v>
      </c>
      <c r="N6" s="13" t="s">
        <v>296</v>
      </c>
      <c r="O6" s="13" t="s">
        <v>283</v>
      </c>
      <c r="P6" s="13" t="s">
        <v>149</v>
      </c>
      <c r="Q6" s="13" t="s">
        <v>158</v>
      </c>
      <c r="R6" s="13"/>
    </row>
    <row r="7" spans="1:21" s="25" customFormat="1" ht="15.95" customHeight="1">
      <c r="A7" s="11">
        <v>5</v>
      </c>
      <c r="B7" s="13" t="s">
        <v>35</v>
      </c>
      <c r="C7" s="13" t="s">
        <v>159</v>
      </c>
      <c r="D7" s="13" t="s">
        <v>160</v>
      </c>
      <c r="E7" s="13">
        <v>366</v>
      </c>
      <c r="F7" s="23">
        <f t="shared" si="0"/>
        <v>51.24</v>
      </c>
      <c r="G7" s="23">
        <v>61.67</v>
      </c>
      <c r="H7" s="23">
        <v>46.33</v>
      </c>
      <c r="I7" s="23">
        <v>19</v>
      </c>
      <c r="J7" s="23">
        <f t="shared" si="1"/>
        <v>127</v>
      </c>
      <c r="K7" s="23">
        <f t="shared" si="2"/>
        <v>19.05</v>
      </c>
      <c r="L7" s="23">
        <f t="shared" si="3"/>
        <v>70.290000000000006</v>
      </c>
      <c r="M7" s="13" t="s">
        <v>281</v>
      </c>
      <c r="N7" s="13" t="s">
        <v>296</v>
      </c>
      <c r="O7" s="13" t="s">
        <v>283</v>
      </c>
      <c r="P7" s="13" t="s">
        <v>161</v>
      </c>
      <c r="Q7" s="13" t="s">
        <v>162</v>
      </c>
      <c r="R7" s="13"/>
    </row>
    <row r="8" spans="1:21" s="25" customFormat="1" ht="15.95" customHeight="1">
      <c r="A8" s="30">
        <v>6</v>
      </c>
      <c r="B8" s="13" t="s">
        <v>41</v>
      </c>
      <c r="C8" s="13" t="s">
        <v>163</v>
      </c>
      <c r="D8" s="13" t="s">
        <v>164</v>
      </c>
      <c r="E8" s="13">
        <v>335</v>
      </c>
      <c r="F8" s="23">
        <f t="shared" si="0"/>
        <v>46.9</v>
      </c>
      <c r="G8" s="23">
        <v>84.6</v>
      </c>
      <c r="H8" s="23">
        <v>62.6</v>
      </c>
      <c r="I8" s="23">
        <v>27</v>
      </c>
      <c r="J8" s="23">
        <f t="shared" si="1"/>
        <v>174.2</v>
      </c>
      <c r="K8" s="23">
        <f t="shared" si="2"/>
        <v>26.13</v>
      </c>
      <c r="L8" s="23">
        <f t="shared" si="3"/>
        <v>73.03</v>
      </c>
      <c r="M8" s="13" t="s">
        <v>281</v>
      </c>
      <c r="N8" s="13" t="s">
        <v>296</v>
      </c>
      <c r="O8" s="13" t="s">
        <v>283</v>
      </c>
      <c r="P8" s="13" t="s">
        <v>165</v>
      </c>
      <c r="Q8" s="13" t="s">
        <v>162</v>
      </c>
      <c r="R8" s="13"/>
    </row>
    <row r="9" spans="1:21" s="25" customFormat="1" ht="15.95" customHeight="1">
      <c r="A9" s="11">
        <v>7</v>
      </c>
      <c r="B9" s="13" t="s">
        <v>42</v>
      </c>
      <c r="C9" s="13" t="s">
        <v>166</v>
      </c>
      <c r="D9" s="13" t="s">
        <v>167</v>
      </c>
      <c r="E9" s="13">
        <v>314</v>
      </c>
      <c r="F9" s="23">
        <f t="shared" si="0"/>
        <v>43.959999999999994</v>
      </c>
      <c r="G9" s="23">
        <v>80.3</v>
      </c>
      <c r="H9" s="23">
        <v>56.6</v>
      </c>
      <c r="I9" s="23">
        <v>23</v>
      </c>
      <c r="J9" s="23">
        <f t="shared" si="1"/>
        <v>159.9</v>
      </c>
      <c r="K9" s="23">
        <f t="shared" si="2"/>
        <v>23.984999999999999</v>
      </c>
      <c r="L9" s="23">
        <f t="shared" si="3"/>
        <v>67.944999999999993</v>
      </c>
      <c r="M9" s="13" t="s">
        <v>281</v>
      </c>
      <c r="N9" s="13" t="s">
        <v>296</v>
      </c>
      <c r="O9" s="13" t="s">
        <v>283</v>
      </c>
      <c r="P9" s="13" t="s">
        <v>165</v>
      </c>
      <c r="Q9" s="13" t="s">
        <v>162</v>
      </c>
      <c r="R9" s="13"/>
    </row>
    <row r="10" spans="1:21" s="25" customFormat="1" ht="15.95" customHeight="1">
      <c r="A10" s="30">
        <v>8</v>
      </c>
      <c r="B10" s="13" t="s">
        <v>43</v>
      </c>
      <c r="C10" s="13" t="s">
        <v>168</v>
      </c>
      <c r="D10" s="13" t="s">
        <v>167</v>
      </c>
      <c r="E10" s="13">
        <v>336</v>
      </c>
      <c r="F10" s="23">
        <f t="shared" si="0"/>
        <v>47.04</v>
      </c>
      <c r="G10" s="23">
        <v>82</v>
      </c>
      <c r="H10" s="23">
        <v>59.6</v>
      </c>
      <c r="I10" s="23">
        <v>15</v>
      </c>
      <c r="J10" s="23">
        <f t="shared" si="1"/>
        <v>156.6</v>
      </c>
      <c r="K10" s="23">
        <f t="shared" si="2"/>
        <v>23.49</v>
      </c>
      <c r="L10" s="23">
        <f t="shared" si="3"/>
        <v>70.53</v>
      </c>
      <c r="M10" s="13" t="s">
        <v>281</v>
      </c>
      <c r="N10" s="13" t="s">
        <v>296</v>
      </c>
      <c r="O10" s="13" t="s">
        <v>283</v>
      </c>
      <c r="P10" s="13" t="s">
        <v>169</v>
      </c>
      <c r="Q10" s="13" t="s">
        <v>162</v>
      </c>
      <c r="R10" s="13"/>
    </row>
    <row r="11" spans="1:21" s="25" customFormat="1" ht="15.95" customHeight="1">
      <c r="A11" s="11">
        <v>9</v>
      </c>
      <c r="B11" s="13" t="s">
        <v>23</v>
      </c>
      <c r="C11" s="13" t="s">
        <v>177</v>
      </c>
      <c r="D11" s="13" t="s">
        <v>178</v>
      </c>
      <c r="E11" s="13">
        <v>328</v>
      </c>
      <c r="F11" s="23">
        <f t="shared" si="0"/>
        <v>45.919999999999995</v>
      </c>
      <c r="G11" s="23">
        <v>60.3</v>
      </c>
      <c r="H11" s="23">
        <v>42.3</v>
      </c>
      <c r="I11" s="23">
        <v>19</v>
      </c>
      <c r="J11" s="23">
        <f t="shared" si="1"/>
        <v>121.6</v>
      </c>
      <c r="K11" s="23">
        <f t="shared" si="2"/>
        <v>18.239999999999998</v>
      </c>
      <c r="L11" s="23">
        <f t="shared" si="3"/>
        <v>64.16</v>
      </c>
      <c r="M11" s="13" t="s">
        <v>281</v>
      </c>
      <c r="N11" s="13" t="s">
        <v>296</v>
      </c>
      <c r="O11" s="13" t="s">
        <v>283</v>
      </c>
      <c r="P11" s="13" t="s">
        <v>172</v>
      </c>
      <c r="Q11" s="13" t="s">
        <v>179</v>
      </c>
      <c r="R11" s="13"/>
    </row>
    <row r="12" spans="1:21" s="25" customFormat="1" ht="15.95" customHeight="1">
      <c r="A12" s="30">
        <v>10</v>
      </c>
      <c r="B12" s="13" t="s">
        <v>30</v>
      </c>
      <c r="C12" s="13" t="s">
        <v>170</v>
      </c>
      <c r="D12" s="13" t="s">
        <v>171</v>
      </c>
      <c r="E12" s="13">
        <v>307</v>
      </c>
      <c r="F12" s="23">
        <f t="shared" si="0"/>
        <v>42.98</v>
      </c>
      <c r="G12" s="23">
        <v>66.3</v>
      </c>
      <c r="H12" s="23">
        <v>54.3</v>
      </c>
      <c r="I12" s="23">
        <v>19</v>
      </c>
      <c r="J12" s="23">
        <f t="shared" si="1"/>
        <v>139.6</v>
      </c>
      <c r="K12" s="23">
        <f t="shared" si="2"/>
        <v>20.939999999999998</v>
      </c>
      <c r="L12" s="23">
        <f t="shared" si="3"/>
        <v>63.919999999999995</v>
      </c>
      <c r="M12" s="13" t="s">
        <v>281</v>
      </c>
      <c r="N12" s="13" t="s">
        <v>296</v>
      </c>
      <c r="O12" s="13" t="s">
        <v>283</v>
      </c>
      <c r="P12" s="13" t="s">
        <v>172</v>
      </c>
      <c r="Q12" s="13" t="s">
        <v>173</v>
      </c>
      <c r="R12" s="13"/>
    </row>
    <row r="13" spans="1:21" s="25" customFormat="1" ht="15.95" customHeight="1">
      <c r="A13" s="11">
        <v>11</v>
      </c>
      <c r="B13" s="13" t="s">
        <v>58</v>
      </c>
      <c r="C13" s="13" t="s">
        <v>180</v>
      </c>
      <c r="D13" s="13" t="s">
        <v>152</v>
      </c>
      <c r="E13" s="13">
        <v>315</v>
      </c>
      <c r="F13" s="23">
        <f t="shared" si="0"/>
        <v>44.099999999999994</v>
      </c>
      <c r="G13" s="23">
        <v>81.67</v>
      </c>
      <c r="H13" s="23">
        <v>59.67</v>
      </c>
      <c r="I13" s="23">
        <v>25</v>
      </c>
      <c r="J13" s="23">
        <f t="shared" si="1"/>
        <v>166.34</v>
      </c>
      <c r="K13" s="23">
        <f t="shared" si="2"/>
        <v>24.951000000000001</v>
      </c>
      <c r="L13" s="23">
        <f t="shared" si="3"/>
        <v>69.050999999999988</v>
      </c>
      <c r="M13" s="13" t="s">
        <v>281</v>
      </c>
      <c r="N13" s="13" t="s">
        <v>296</v>
      </c>
      <c r="O13" s="13" t="s">
        <v>283</v>
      </c>
      <c r="P13" s="13" t="s">
        <v>172</v>
      </c>
      <c r="Q13" s="13" t="s">
        <v>176</v>
      </c>
      <c r="R13" s="13"/>
    </row>
    <row r="14" spans="1:21" s="25" customFormat="1" ht="15.95" customHeight="1">
      <c r="A14" s="30">
        <v>12</v>
      </c>
      <c r="B14" s="13" t="s">
        <v>57</v>
      </c>
      <c r="C14" s="13" t="s">
        <v>174</v>
      </c>
      <c r="D14" s="13" t="s">
        <v>175</v>
      </c>
      <c r="E14" s="13">
        <v>324</v>
      </c>
      <c r="F14" s="23">
        <f t="shared" si="0"/>
        <v>45.359999999999992</v>
      </c>
      <c r="G14" s="23">
        <v>66.33</v>
      </c>
      <c r="H14" s="23">
        <v>52.33</v>
      </c>
      <c r="I14" s="23">
        <v>23</v>
      </c>
      <c r="J14" s="23">
        <f t="shared" si="1"/>
        <v>141.66</v>
      </c>
      <c r="K14" s="23">
        <f t="shared" si="2"/>
        <v>21.248999999999999</v>
      </c>
      <c r="L14" s="23">
        <f t="shared" si="3"/>
        <v>66.608999999999995</v>
      </c>
      <c r="M14" s="13" t="s">
        <v>281</v>
      </c>
      <c r="N14" s="13" t="s">
        <v>296</v>
      </c>
      <c r="O14" s="13" t="s">
        <v>283</v>
      </c>
      <c r="P14" s="13" t="s">
        <v>172</v>
      </c>
      <c r="Q14" s="13" t="s">
        <v>176</v>
      </c>
      <c r="R14" s="13"/>
    </row>
    <row r="15" spans="1:21" s="25" customFormat="1" ht="15.95" customHeight="1">
      <c r="A15" s="11">
        <v>13</v>
      </c>
      <c r="B15" s="13" t="s">
        <v>40</v>
      </c>
      <c r="C15" s="13" t="s">
        <v>181</v>
      </c>
      <c r="D15" s="13" t="s">
        <v>76</v>
      </c>
      <c r="E15" s="13">
        <v>246</v>
      </c>
      <c r="F15" s="23">
        <f t="shared" si="0"/>
        <v>34.44</v>
      </c>
      <c r="G15" s="23">
        <v>49.67</v>
      </c>
      <c r="H15" s="23">
        <v>39.67</v>
      </c>
      <c r="I15" s="23">
        <v>13</v>
      </c>
      <c r="J15" s="23">
        <f t="shared" si="1"/>
        <v>102.34</v>
      </c>
      <c r="K15" s="23">
        <f t="shared" si="2"/>
        <v>15.350999999999999</v>
      </c>
      <c r="L15" s="23">
        <f t="shared" si="3"/>
        <v>49.790999999999997</v>
      </c>
      <c r="M15" s="13" t="s">
        <v>281</v>
      </c>
      <c r="N15" s="13" t="s">
        <v>296</v>
      </c>
      <c r="O15" s="13" t="s">
        <v>283</v>
      </c>
      <c r="P15" s="13" t="s">
        <v>182</v>
      </c>
      <c r="Q15" s="13" t="s">
        <v>162</v>
      </c>
      <c r="R15" s="13" t="s">
        <v>276</v>
      </c>
    </row>
    <row r="16" spans="1:21" s="25" customFormat="1" ht="15.95" customHeight="1">
      <c r="A16" s="30">
        <v>14</v>
      </c>
      <c r="B16" s="13" t="s">
        <v>47</v>
      </c>
      <c r="C16" s="13" t="s">
        <v>183</v>
      </c>
      <c r="D16" s="13" t="s">
        <v>285</v>
      </c>
      <c r="E16" s="13">
        <v>202</v>
      </c>
      <c r="F16" s="23">
        <f t="shared" si="0"/>
        <v>28.279999999999998</v>
      </c>
      <c r="G16" s="23">
        <v>76.599999999999994</v>
      </c>
      <c r="H16" s="23">
        <v>62</v>
      </c>
      <c r="I16" s="23">
        <v>20</v>
      </c>
      <c r="J16" s="23">
        <f t="shared" si="1"/>
        <v>158.6</v>
      </c>
      <c r="K16" s="23">
        <f t="shared" si="2"/>
        <v>23.79</v>
      </c>
      <c r="L16" s="23">
        <f t="shared" si="3"/>
        <v>52.069999999999993</v>
      </c>
      <c r="M16" s="13" t="s">
        <v>286</v>
      </c>
      <c r="N16" s="13" t="s">
        <v>296</v>
      </c>
      <c r="O16" s="13" t="s">
        <v>287</v>
      </c>
      <c r="P16" s="13" t="s">
        <v>100</v>
      </c>
      <c r="Q16" s="13" t="s">
        <v>184</v>
      </c>
      <c r="R16" s="13" t="s">
        <v>288</v>
      </c>
    </row>
    <row r="17" spans="1:18" s="25" customFormat="1" ht="15.95" customHeight="1">
      <c r="A17" s="11">
        <v>15</v>
      </c>
      <c r="B17" s="13" t="s">
        <v>20</v>
      </c>
      <c r="C17" s="13" t="s">
        <v>210</v>
      </c>
      <c r="D17" s="13" t="s">
        <v>196</v>
      </c>
      <c r="E17" s="13">
        <v>332</v>
      </c>
      <c r="F17" s="23">
        <f t="shared" si="0"/>
        <v>46.480000000000004</v>
      </c>
      <c r="G17" s="23">
        <v>49.6</v>
      </c>
      <c r="H17" s="23">
        <v>46.6</v>
      </c>
      <c r="I17" s="23">
        <v>16</v>
      </c>
      <c r="J17" s="23">
        <f t="shared" si="1"/>
        <v>112.2</v>
      </c>
      <c r="K17" s="23">
        <f t="shared" si="2"/>
        <v>16.829999999999998</v>
      </c>
      <c r="L17" s="23">
        <f t="shared" si="3"/>
        <v>63.31</v>
      </c>
      <c r="M17" s="13" t="s">
        <v>281</v>
      </c>
      <c r="N17" s="13" t="s">
        <v>296</v>
      </c>
      <c r="O17" s="13" t="s">
        <v>283</v>
      </c>
      <c r="P17" s="13" t="s">
        <v>149</v>
      </c>
      <c r="Q17" s="13" t="s">
        <v>150</v>
      </c>
      <c r="R17" s="13"/>
    </row>
    <row r="18" spans="1:18" s="25" customFormat="1" ht="15.95" customHeight="1">
      <c r="A18" s="30">
        <v>16</v>
      </c>
      <c r="B18" s="13" t="s">
        <v>17</v>
      </c>
      <c r="C18" s="13" t="s">
        <v>185</v>
      </c>
      <c r="D18" s="13" t="s">
        <v>186</v>
      </c>
      <c r="E18" s="13">
        <v>353</v>
      </c>
      <c r="F18" s="23">
        <f t="shared" si="0"/>
        <v>49.419999999999995</v>
      </c>
      <c r="G18" s="23">
        <v>37</v>
      </c>
      <c r="H18" s="23">
        <v>44.6</v>
      </c>
      <c r="I18" s="23">
        <v>20</v>
      </c>
      <c r="J18" s="23">
        <f t="shared" si="1"/>
        <v>101.6</v>
      </c>
      <c r="K18" s="23">
        <f t="shared" si="2"/>
        <v>15.239999999999998</v>
      </c>
      <c r="L18" s="23">
        <f t="shared" si="3"/>
        <v>64.66</v>
      </c>
      <c r="M18" s="13" t="s">
        <v>281</v>
      </c>
      <c r="N18" s="13" t="s">
        <v>296</v>
      </c>
      <c r="O18" s="13" t="s">
        <v>283</v>
      </c>
      <c r="P18" s="13" t="s">
        <v>149</v>
      </c>
      <c r="Q18" s="13" t="s">
        <v>155</v>
      </c>
      <c r="R18" s="13"/>
    </row>
    <row r="19" spans="1:18" s="25" customFormat="1" ht="15.95" customHeight="1">
      <c r="A19" s="11">
        <v>17</v>
      </c>
      <c r="B19" s="13" t="s">
        <v>19</v>
      </c>
      <c r="C19" s="13" t="s">
        <v>207</v>
      </c>
      <c r="D19" s="13" t="s">
        <v>208</v>
      </c>
      <c r="E19" s="13">
        <v>339</v>
      </c>
      <c r="F19" s="23">
        <f t="shared" si="0"/>
        <v>47.459999999999994</v>
      </c>
      <c r="G19" s="23">
        <v>45.6</v>
      </c>
      <c r="H19" s="23">
        <v>43.3</v>
      </c>
      <c r="I19" s="23">
        <v>17</v>
      </c>
      <c r="J19" s="23">
        <f t="shared" si="1"/>
        <v>105.9</v>
      </c>
      <c r="K19" s="23">
        <f t="shared" si="2"/>
        <v>15.885</v>
      </c>
      <c r="L19" s="23">
        <f t="shared" si="3"/>
        <v>63.344999999999992</v>
      </c>
      <c r="M19" s="13" t="s">
        <v>281</v>
      </c>
      <c r="N19" s="13" t="s">
        <v>296</v>
      </c>
      <c r="O19" s="13" t="s">
        <v>283</v>
      </c>
      <c r="P19" s="13" t="s">
        <v>149</v>
      </c>
      <c r="Q19" s="13" t="s">
        <v>155</v>
      </c>
      <c r="R19" s="13"/>
    </row>
    <row r="20" spans="1:18" s="25" customFormat="1" ht="15.95" customHeight="1">
      <c r="A20" s="30">
        <v>18</v>
      </c>
      <c r="B20" s="13" t="s">
        <v>18</v>
      </c>
      <c r="C20" s="13" t="s">
        <v>192</v>
      </c>
      <c r="D20" s="13" t="s">
        <v>193</v>
      </c>
      <c r="E20" s="13">
        <v>317</v>
      </c>
      <c r="F20" s="23">
        <f t="shared" si="0"/>
        <v>44.379999999999995</v>
      </c>
      <c r="G20" s="23">
        <v>50.3</v>
      </c>
      <c r="H20" s="23">
        <v>42.6</v>
      </c>
      <c r="I20" s="23">
        <v>17</v>
      </c>
      <c r="J20" s="23">
        <f t="shared" si="1"/>
        <v>109.9</v>
      </c>
      <c r="K20" s="23">
        <f t="shared" si="2"/>
        <v>16.484999999999999</v>
      </c>
      <c r="L20" s="23">
        <f t="shared" si="3"/>
        <v>60.864999999999995</v>
      </c>
      <c r="M20" s="13" t="s">
        <v>281</v>
      </c>
      <c r="N20" s="13" t="s">
        <v>296</v>
      </c>
      <c r="O20" s="13" t="s">
        <v>283</v>
      </c>
      <c r="P20" s="13" t="s">
        <v>149</v>
      </c>
      <c r="Q20" s="13" t="s">
        <v>194</v>
      </c>
      <c r="R20" s="13"/>
    </row>
    <row r="21" spans="1:18" s="25" customFormat="1" ht="15.95" customHeight="1">
      <c r="A21" s="11">
        <v>19</v>
      </c>
      <c r="B21" s="13" t="s">
        <v>73</v>
      </c>
      <c r="C21" s="13" t="s">
        <v>205</v>
      </c>
      <c r="D21" s="13" t="s">
        <v>206</v>
      </c>
      <c r="E21" s="13">
        <v>323</v>
      </c>
      <c r="F21" s="23">
        <f t="shared" si="0"/>
        <v>45.219999999999992</v>
      </c>
      <c r="G21" s="23">
        <v>66.5</v>
      </c>
      <c r="H21" s="23">
        <v>49.3</v>
      </c>
      <c r="I21" s="23">
        <v>23</v>
      </c>
      <c r="J21" s="23">
        <f t="shared" si="1"/>
        <v>138.80000000000001</v>
      </c>
      <c r="K21" s="23">
        <f t="shared" si="2"/>
        <v>20.82</v>
      </c>
      <c r="L21" s="23">
        <f t="shared" si="3"/>
        <v>66.039999999999992</v>
      </c>
      <c r="M21" s="13" t="s">
        <v>281</v>
      </c>
      <c r="N21" s="13" t="s">
        <v>296</v>
      </c>
      <c r="O21" s="13" t="s">
        <v>283</v>
      </c>
      <c r="P21" s="13" t="s">
        <v>149</v>
      </c>
      <c r="Q21" s="13" t="s">
        <v>189</v>
      </c>
      <c r="R21" s="13"/>
    </row>
    <row r="22" spans="1:18" s="25" customFormat="1" ht="15.95" customHeight="1">
      <c r="A22" s="30">
        <v>20</v>
      </c>
      <c r="B22" s="13" t="s">
        <v>74</v>
      </c>
      <c r="C22" s="13" t="s">
        <v>209</v>
      </c>
      <c r="D22" s="13" t="s">
        <v>188</v>
      </c>
      <c r="E22" s="13">
        <v>338</v>
      </c>
      <c r="F22" s="23">
        <f t="shared" si="0"/>
        <v>47.319999999999993</v>
      </c>
      <c r="G22" s="23">
        <v>47</v>
      </c>
      <c r="H22" s="23">
        <v>45.6</v>
      </c>
      <c r="I22" s="23">
        <v>21</v>
      </c>
      <c r="J22" s="23">
        <f t="shared" si="1"/>
        <v>113.6</v>
      </c>
      <c r="K22" s="23">
        <f t="shared" si="2"/>
        <v>17.04</v>
      </c>
      <c r="L22" s="23">
        <f t="shared" si="3"/>
        <v>64.359999999999985</v>
      </c>
      <c r="M22" s="13" t="s">
        <v>281</v>
      </c>
      <c r="N22" s="13" t="s">
        <v>296</v>
      </c>
      <c r="O22" s="13" t="s">
        <v>283</v>
      </c>
      <c r="P22" s="13" t="s">
        <v>149</v>
      </c>
      <c r="Q22" s="13" t="s">
        <v>189</v>
      </c>
      <c r="R22" s="13"/>
    </row>
    <row r="23" spans="1:18" s="25" customFormat="1" ht="15.95" customHeight="1">
      <c r="A23" s="11">
        <v>21</v>
      </c>
      <c r="B23" s="13" t="s">
        <v>71</v>
      </c>
      <c r="C23" s="13" t="s">
        <v>201</v>
      </c>
      <c r="D23" s="13" t="s">
        <v>202</v>
      </c>
      <c r="E23" s="13">
        <v>338</v>
      </c>
      <c r="F23" s="23">
        <f t="shared" si="0"/>
        <v>47.319999999999993</v>
      </c>
      <c r="G23" s="23">
        <v>47</v>
      </c>
      <c r="H23" s="23">
        <v>44</v>
      </c>
      <c r="I23" s="23">
        <v>21</v>
      </c>
      <c r="J23" s="23">
        <f t="shared" si="1"/>
        <v>112</v>
      </c>
      <c r="K23" s="23">
        <f t="shared" si="2"/>
        <v>16.8</v>
      </c>
      <c r="L23" s="23">
        <f t="shared" si="3"/>
        <v>64.11999999999999</v>
      </c>
      <c r="M23" s="13" t="s">
        <v>281</v>
      </c>
      <c r="N23" s="13" t="s">
        <v>296</v>
      </c>
      <c r="O23" s="13" t="s">
        <v>283</v>
      </c>
      <c r="P23" s="13" t="s">
        <v>149</v>
      </c>
      <c r="Q23" s="13" t="s">
        <v>189</v>
      </c>
      <c r="R23" s="13"/>
    </row>
    <row r="24" spans="1:18" s="25" customFormat="1" ht="15.95" customHeight="1">
      <c r="A24" s="30">
        <v>22</v>
      </c>
      <c r="B24" s="13" t="s">
        <v>67</v>
      </c>
      <c r="C24" s="13" t="s">
        <v>190</v>
      </c>
      <c r="D24" s="13" t="s">
        <v>191</v>
      </c>
      <c r="E24" s="13">
        <v>340</v>
      </c>
      <c r="F24" s="23">
        <f t="shared" si="0"/>
        <v>47.599999999999994</v>
      </c>
      <c r="G24" s="23">
        <v>45</v>
      </c>
      <c r="H24" s="23">
        <v>44.3</v>
      </c>
      <c r="I24" s="23">
        <v>19</v>
      </c>
      <c r="J24" s="23">
        <f t="shared" si="1"/>
        <v>108.3</v>
      </c>
      <c r="K24" s="23">
        <f t="shared" si="2"/>
        <v>16.244999999999997</v>
      </c>
      <c r="L24" s="23">
        <f t="shared" si="3"/>
        <v>63.844999999999992</v>
      </c>
      <c r="M24" s="13" t="s">
        <v>281</v>
      </c>
      <c r="N24" s="13" t="s">
        <v>296</v>
      </c>
      <c r="O24" s="13" t="s">
        <v>283</v>
      </c>
      <c r="P24" s="13" t="s">
        <v>149</v>
      </c>
      <c r="Q24" s="13" t="s">
        <v>189</v>
      </c>
      <c r="R24" s="13"/>
    </row>
    <row r="25" spans="1:18" s="25" customFormat="1" ht="15.95" customHeight="1">
      <c r="A25" s="11">
        <v>23</v>
      </c>
      <c r="B25" s="13" t="s">
        <v>75</v>
      </c>
      <c r="C25" s="13" t="s">
        <v>211</v>
      </c>
      <c r="D25" s="13" t="s">
        <v>212</v>
      </c>
      <c r="E25" s="13">
        <v>324</v>
      </c>
      <c r="F25" s="23">
        <f t="shared" si="0"/>
        <v>45.359999999999992</v>
      </c>
      <c r="G25" s="23">
        <v>47.3</v>
      </c>
      <c r="H25" s="23">
        <v>49.6</v>
      </c>
      <c r="I25" s="23">
        <v>23</v>
      </c>
      <c r="J25" s="23">
        <f t="shared" si="1"/>
        <v>119.9</v>
      </c>
      <c r="K25" s="23">
        <f t="shared" si="2"/>
        <v>17.984999999999999</v>
      </c>
      <c r="L25" s="23">
        <f t="shared" si="3"/>
        <v>63.344999999999992</v>
      </c>
      <c r="M25" s="13" t="s">
        <v>281</v>
      </c>
      <c r="N25" s="13" t="s">
        <v>296</v>
      </c>
      <c r="O25" s="13" t="s">
        <v>283</v>
      </c>
      <c r="P25" s="13" t="s">
        <v>149</v>
      </c>
      <c r="Q25" s="13" t="s">
        <v>189</v>
      </c>
      <c r="R25" s="13"/>
    </row>
    <row r="26" spans="1:18" s="25" customFormat="1" ht="15.95" customHeight="1">
      <c r="A26" s="30">
        <v>24</v>
      </c>
      <c r="B26" s="13" t="s">
        <v>66</v>
      </c>
      <c r="C26" s="13" t="s">
        <v>187</v>
      </c>
      <c r="D26" s="13" t="s">
        <v>188</v>
      </c>
      <c r="E26" s="13">
        <v>322</v>
      </c>
      <c r="F26" s="23">
        <f t="shared" si="0"/>
        <v>45.08</v>
      </c>
      <c r="G26" s="23">
        <v>49.3</v>
      </c>
      <c r="H26" s="23">
        <v>46.3</v>
      </c>
      <c r="I26" s="23">
        <v>22</v>
      </c>
      <c r="J26" s="23">
        <f t="shared" si="1"/>
        <v>117.6</v>
      </c>
      <c r="K26" s="23">
        <f t="shared" si="2"/>
        <v>17.639999999999997</v>
      </c>
      <c r="L26" s="23">
        <f t="shared" si="3"/>
        <v>62.72</v>
      </c>
      <c r="M26" s="13" t="s">
        <v>281</v>
      </c>
      <c r="N26" s="13" t="s">
        <v>296</v>
      </c>
      <c r="O26" s="13" t="s">
        <v>283</v>
      </c>
      <c r="P26" s="13" t="s">
        <v>149</v>
      </c>
      <c r="Q26" s="13" t="s">
        <v>189</v>
      </c>
      <c r="R26" s="13"/>
    </row>
    <row r="27" spans="1:18" s="25" customFormat="1" ht="15.95" customHeight="1">
      <c r="A27" s="11">
        <v>25</v>
      </c>
      <c r="B27" s="13" t="s">
        <v>70</v>
      </c>
      <c r="C27" s="13" t="s">
        <v>199</v>
      </c>
      <c r="D27" s="13" t="s">
        <v>200</v>
      </c>
      <c r="E27" s="13">
        <v>313</v>
      </c>
      <c r="F27" s="23">
        <f t="shared" si="0"/>
        <v>43.82</v>
      </c>
      <c r="G27" s="23">
        <v>48.3</v>
      </c>
      <c r="H27" s="23">
        <v>46</v>
      </c>
      <c r="I27" s="23">
        <v>21</v>
      </c>
      <c r="J27" s="23">
        <f t="shared" si="1"/>
        <v>115.3</v>
      </c>
      <c r="K27" s="23">
        <f t="shared" si="2"/>
        <v>17.294999999999998</v>
      </c>
      <c r="L27" s="23">
        <f t="shared" si="3"/>
        <v>61.114999999999995</v>
      </c>
      <c r="M27" s="13" t="s">
        <v>281</v>
      </c>
      <c r="N27" s="13" t="s">
        <v>296</v>
      </c>
      <c r="O27" s="13" t="s">
        <v>283</v>
      </c>
      <c r="P27" s="13" t="s">
        <v>149</v>
      </c>
      <c r="Q27" s="13" t="s">
        <v>189</v>
      </c>
      <c r="R27" s="13"/>
    </row>
    <row r="28" spans="1:18" s="25" customFormat="1" ht="15.95" customHeight="1">
      <c r="A28" s="30">
        <v>26</v>
      </c>
      <c r="B28" s="13" t="s">
        <v>69</v>
      </c>
      <c r="C28" s="13" t="s">
        <v>197</v>
      </c>
      <c r="D28" s="13" t="s">
        <v>198</v>
      </c>
      <c r="E28" s="13">
        <v>322</v>
      </c>
      <c r="F28" s="23">
        <f t="shared" si="0"/>
        <v>45.08</v>
      </c>
      <c r="G28" s="23">
        <v>40.6</v>
      </c>
      <c r="H28" s="23">
        <v>41</v>
      </c>
      <c r="I28" s="23">
        <v>19</v>
      </c>
      <c r="J28" s="23">
        <f t="shared" si="1"/>
        <v>100.6</v>
      </c>
      <c r="K28" s="23">
        <f t="shared" si="2"/>
        <v>15.089999999999998</v>
      </c>
      <c r="L28" s="23">
        <f t="shared" si="3"/>
        <v>60.169999999999995</v>
      </c>
      <c r="M28" s="13" t="s">
        <v>281</v>
      </c>
      <c r="N28" s="13" t="s">
        <v>296</v>
      </c>
      <c r="O28" s="13" t="s">
        <v>283</v>
      </c>
      <c r="P28" s="13" t="s">
        <v>149</v>
      </c>
      <c r="Q28" s="13" t="s">
        <v>189</v>
      </c>
      <c r="R28" s="13"/>
    </row>
    <row r="29" spans="1:18" s="25" customFormat="1" ht="15.95" customHeight="1">
      <c r="A29" s="11">
        <v>27</v>
      </c>
      <c r="B29" s="13" t="s">
        <v>72</v>
      </c>
      <c r="C29" s="13" t="s">
        <v>203</v>
      </c>
      <c r="D29" s="13" t="s">
        <v>204</v>
      </c>
      <c r="E29" s="13">
        <v>300</v>
      </c>
      <c r="F29" s="23">
        <f t="shared" si="0"/>
        <v>42</v>
      </c>
      <c r="G29" s="23">
        <v>53</v>
      </c>
      <c r="H29" s="23">
        <v>48</v>
      </c>
      <c r="I29" s="23">
        <v>20</v>
      </c>
      <c r="J29" s="23">
        <f t="shared" si="1"/>
        <v>121</v>
      </c>
      <c r="K29" s="23">
        <f t="shared" si="2"/>
        <v>18.149999999999999</v>
      </c>
      <c r="L29" s="23">
        <f t="shared" si="3"/>
        <v>60.15</v>
      </c>
      <c r="M29" s="13" t="s">
        <v>281</v>
      </c>
      <c r="N29" s="13" t="s">
        <v>296</v>
      </c>
      <c r="O29" s="13" t="s">
        <v>283</v>
      </c>
      <c r="P29" s="13" t="s">
        <v>149</v>
      </c>
      <c r="Q29" s="13" t="s">
        <v>189</v>
      </c>
      <c r="R29" s="13"/>
    </row>
    <row r="30" spans="1:18" s="25" customFormat="1" ht="15.95" customHeight="1">
      <c r="A30" s="30">
        <v>28</v>
      </c>
      <c r="B30" s="13" t="s">
        <v>68</v>
      </c>
      <c r="C30" s="13" t="s">
        <v>195</v>
      </c>
      <c r="D30" s="13" t="s">
        <v>196</v>
      </c>
      <c r="E30" s="13">
        <v>305</v>
      </c>
      <c r="F30" s="23">
        <f t="shared" si="0"/>
        <v>42.699999999999996</v>
      </c>
      <c r="G30" s="23">
        <v>20.6</v>
      </c>
      <c r="H30" s="23">
        <v>41.3</v>
      </c>
      <c r="I30" s="23">
        <v>20</v>
      </c>
      <c r="J30" s="23">
        <f t="shared" si="1"/>
        <v>81.900000000000006</v>
      </c>
      <c r="K30" s="23">
        <f t="shared" si="2"/>
        <v>12.285</v>
      </c>
      <c r="L30" s="23">
        <f t="shared" si="3"/>
        <v>54.984999999999999</v>
      </c>
      <c r="M30" s="13" t="s">
        <v>281</v>
      </c>
      <c r="N30" s="13" t="s">
        <v>296</v>
      </c>
      <c r="O30" s="13" t="s">
        <v>283</v>
      </c>
      <c r="P30" s="13" t="s">
        <v>149</v>
      </c>
      <c r="Q30" s="13" t="s">
        <v>189</v>
      </c>
      <c r="R30" s="13"/>
    </row>
    <row r="31" spans="1:18" s="25" customFormat="1" ht="15.95" customHeight="1">
      <c r="A31" s="11">
        <v>29</v>
      </c>
      <c r="B31" s="13" t="s">
        <v>21</v>
      </c>
      <c r="C31" s="13" t="s">
        <v>213</v>
      </c>
      <c r="D31" s="13" t="s">
        <v>214</v>
      </c>
      <c r="E31" s="13">
        <v>329</v>
      </c>
      <c r="F31" s="23">
        <f t="shared" si="0"/>
        <v>46.059999999999995</v>
      </c>
      <c r="G31" s="23">
        <v>30</v>
      </c>
      <c r="H31" s="23">
        <v>42.6</v>
      </c>
      <c r="I31" s="23">
        <v>15</v>
      </c>
      <c r="J31" s="23">
        <f t="shared" si="1"/>
        <v>87.6</v>
      </c>
      <c r="K31" s="23">
        <f t="shared" si="2"/>
        <v>13.139999999999999</v>
      </c>
      <c r="L31" s="23">
        <f t="shared" si="3"/>
        <v>59.199999999999996</v>
      </c>
      <c r="M31" s="13" t="s">
        <v>281</v>
      </c>
      <c r="N31" s="13" t="s">
        <v>296</v>
      </c>
      <c r="O31" s="13" t="s">
        <v>283</v>
      </c>
      <c r="P31" s="13" t="s">
        <v>149</v>
      </c>
      <c r="Q31" s="13" t="s">
        <v>158</v>
      </c>
      <c r="R31" s="13"/>
    </row>
    <row r="32" spans="1:18" s="25" customFormat="1" ht="15.95" customHeight="1">
      <c r="A32" s="30">
        <v>30</v>
      </c>
      <c r="B32" s="13" t="s">
        <v>44</v>
      </c>
      <c r="C32" s="13" t="s">
        <v>215</v>
      </c>
      <c r="D32" s="13" t="s">
        <v>196</v>
      </c>
      <c r="E32" s="13">
        <v>346</v>
      </c>
      <c r="F32" s="23">
        <f t="shared" si="0"/>
        <v>48.44</v>
      </c>
      <c r="G32" s="23">
        <v>86.6</v>
      </c>
      <c r="H32" s="23">
        <v>60.6</v>
      </c>
      <c r="I32" s="23">
        <v>26</v>
      </c>
      <c r="J32" s="23">
        <f t="shared" si="1"/>
        <v>173.2</v>
      </c>
      <c r="K32" s="23">
        <f t="shared" si="2"/>
        <v>25.979999999999997</v>
      </c>
      <c r="L32" s="23">
        <f t="shared" si="3"/>
        <v>74.419999999999987</v>
      </c>
      <c r="M32" s="13" t="s">
        <v>281</v>
      </c>
      <c r="N32" s="13" t="s">
        <v>296</v>
      </c>
      <c r="O32" s="13" t="s">
        <v>283</v>
      </c>
      <c r="P32" s="13" t="s">
        <v>216</v>
      </c>
      <c r="Q32" s="13" t="s">
        <v>162</v>
      </c>
      <c r="R32" s="13"/>
    </row>
    <row r="33" spans="1:18" s="25" customFormat="1" ht="15.95" customHeight="1">
      <c r="A33" s="11">
        <v>31</v>
      </c>
      <c r="B33" s="13" t="s">
        <v>45</v>
      </c>
      <c r="C33" s="13" t="s">
        <v>217</v>
      </c>
      <c r="D33" s="13" t="s">
        <v>218</v>
      </c>
      <c r="E33" s="13">
        <v>310</v>
      </c>
      <c r="F33" s="23">
        <f t="shared" si="0"/>
        <v>43.4</v>
      </c>
      <c r="G33" s="23">
        <v>62.3</v>
      </c>
      <c r="H33" s="23">
        <v>62.3</v>
      </c>
      <c r="I33" s="23">
        <v>27</v>
      </c>
      <c r="J33" s="23">
        <f t="shared" si="1"/>
        <v>151.6</v>
      </c>
      <c r="K33" s="23">
        <f t="shared" si="2"/>
        <v>22.74</v>
      </c>
      <c r="L33" s="23">
        <f t="shared" si="3"/>
        <v>66.14</v>
      </c>
      <c r="M33" s="13" t="s">
        <v>281</v>
      </c>
      <c r="N33" s="13" t="s">
        <v>296</v>
      </c>
      <c r="O33" s="13" t="s">
        <v>283</v>
      </c>
      <c r="P33" s="13" t="s">
        <v>216</v>
      </c>
      <c r="Q33" s="13" t="s">
        <v>162</v>
      </c>
      <c r="R33" s="13"/>
    </row>
    <row r="34" spans="1:18" s="25" customFormat="1" ht="15.95" customHeight="1">
      <c r="A34" s="30">
        <v>32</v>
      </c>
      <c r="B34" s="13" t="s">
        <v>28</v>
      </c>
      <c r="C34" s="13" t="s">
        <v>244</v>
      </c>
      <c r="D34" s="13" t="s">
        <v>245</v>
      </c>
      <c r="E34" s="13">
        <v>357</v>
      </c>
      <c r="F34" s="23">
        <f t="shared" si="0"/>
        <v>49.980000000000004</v>
      </c>
      <c r="G34" s="23">
        <v>69.599999999999994</v>
      </c>
      <c r="H34" s="23">
        <v>53.6</v>
      </c>
      <c r="I34" s="23">
        <v>24</v>
      </c>
      <c r="J34" s="23">
        <f t="shared" si="1"/>
        <v>147.19999999999999</v>
      </c>
      <c r="K34" s="23">
        <f t="shared" si="2"/>
        <v>22.08</v>
      </c>
      <c r="L34" s="23">
        <f t="shared" si="3"/>
        <v>72.06</v>
      </c>
      <c r="M34" s="13" t="s">
        <v>281</v>
      </c>
      <c r="N34" s="13" t="s">
        <v>296</v>
      </c>
      <c r="O34" s="13" t="s">
        <v>283</v>
      </c>
      <c r="P34" s="13" t="s">
        <v>172</v>
      </c>
      <c r="Q34" s="13" t="s">
        <v>179</v>
      </c>
      <c r="R34" s="13"/>
    </row>
    <row r="35" spans="1:18" s="25" customFormat="1" ht="15.95" customHeight="1">
      <c r="A35" s="11">
        <v>33</v>
      </c>
      <c r="B35" s="13" t="s">
        <v>24</v>
      </c>
      <c r="C35" s="13" t="s">
        <v>230</v>
      </c>
      <c r="D35" s="13" t="s">
        <v>196</v>
      </c>
      <c r="E35" s="13">
        <v>327</v>
      </c>
      <c r="F35" s="23">
        <f t="shared" ref="F35:F66" si="4">E35/5*0.7</f>
        <v>45.78</v>
      </c>
      <c r="G35" s="23">
        <v>68.3</v>
      </c>
      <c r="H35" s="23">
        <v>56.6</v>
      </c>
      <c r="I35" s="23">
        <v>24</v>
      </c>
      <c r="J35" s="23">
        <f t="shared" ref="J35:J66" si="5">G35+H35+I35</f>
        <v>148.9</v>
      </c>
      <c r="K35" s="23">
        <f t="shared" ref="K35:K66" si="6">J35/2*0.3</f>
        <v>22.335000000000001</v>
      </c>
      <c r="L35" s="23">
        <f t="shared" ref="L35:L66" si="7">F35+K35</f>
        <v>68.115000000000009</v>
      </c>
      <c r="M35" s="13" t="s">
        <v>281</v>
      </c>
      <c r="N35" s="13" t="s">
        <v>296</v>
      </c>
      <c r="O35" s="13" t="s">
        <v>283</v>
      </c>
      <c r="P35" s="13" t="s">
        <v>172</v>
      </c>
      <c r="Q35" s="13" t="s">
        <v>179</v>
      </c>
      <c r="R35" s="13"/>
    </row>
    <row r="36" spans="1:18" s="25" customFormat="1" ht="15.95" customHeight="1">
      <c r="A36" s="30">
        <v>34</v>
      </c>
      <c r="B36" s="13" t="s">
        <v>29</v>
      </c>
      <c r="C36" s="13" t="s">
        <v>221</v>
      </c>
      <c r="D36" s="13" t="s">
        <v>289</v>
      </c>
      <c r="E36" s="13">
        <v>198</v>
      </c>
      <c r="F36" s="23">
        <f t="shared" si="4"/>
        <v>27.72</v>
      </c>
      <c r="G36" s="23">
        <v>53</v>
      </c>
      <c r="H36" s="23">
        <v>52</v>
      </c>
      <c r="I36" s="23">
        <v>17</v>
      </c>
      <c r="J36" s="23">
        <f t="shared" si="5"/>
        <v>122</v>
      </c>
      <c r="K36" s="23">
        <f t="shared" si="6"/>
        <v>18.3</v>
      </c>
      <c r="L36" s="23">
        <f t="shared" si="7"/>
        <v>46.019999999999996</v>
      </c>
      <c r="M36" s="13" t="s">
        <v>290</v>
      </c>
      <c r="N36" s="13" t="s">
        <v>296</v>
      </c>
      <c r="O36" s="13" t="s">
        <v>291</v>
      </c>
      <c r="P36" s="13" t="s">
        <v>172</v>
      </c>
      <c r="Q36" s="13" t="s">
        <v>179</v>
      </c>
      <c r="R36" s="13" t="s">
        <v>292</v>
      </c>
    </row>
    <row r="37" spans="1:18" s="25" customFormat="1" ht="15.95" customHeight="1">
      <c r="A37" s="11">
        <v>35</v>
      </c>
      <c r="B37" s="13" t="s">
        <v>31</v>
      </c>
      <c r="C37" s="13" t="s">
        <v>222</v>
      </c>
      <c r="D37" s="13" t="s">
        <v>223</v>
      </c>
      <c r="E37" s="13">
        <v>341</v>
      </c>
      <c r="F37" s="23">
        <f t="shared" si="4"/>
        <v>47.74</v>
      </c>
      <c r="G37" s="23">
        <v>66</v>
      </c>
      <c r="H37" s="23">
        <v>56.3</v>
      </c>
      <c r="I37" s="23">
        <v>25</v>
      </c>
      <c r="J37" s="23">
        <f t="shared" si="5"/>
        <v>147.30000000000001</v>
      </c>
      <c r="K37" s="23">
        <f t="shared" si="6"/>
        <v>22.095000000000002</v>
      </c>
      <c r="L37" s="23">
        <f t="shared" si="7"/>
        <v>69.835000000000008</v>
      </c>
      <c r="M37" s="13" t="s">
        <v>281</v>
      </c>
      <c r="N37" s="13" t="s">
        <v>296</v>
      </c>
      <c r="O37" s="13" t="s">
        <v>283</v>
      </c>
      <c r="P37" s="13" t="s">
        <v>172</v>
      </c>
      <c r="Q37" s="13" t="s">
        <v>173</v>
      </c>
      <c r="R37" s="13"/>
    </row>
    <row r="38" spans="1:18" s="25" customFormat="1" ht="15.95" customHeight="1">
      <c r="A38" s="30">
        <v>36</v>
      </c>
      <c r="B38" s="13" t="s">
        <v>34</v>
      </c>
      <c r="C38" s="13" t="s">
        <v>247</v>
      </c>
      <c r="D38" s="13" t="s">
        <v>248</v>
      </c>
      <c r="E38" s="13">
        <v>322</v>
      </c>
      <c r="F38" s="23">
        <f t="shared" si="4"/>
        <v>45.08</v>
      </c>
      <c r="G38" s="23">
        <v>63</v>
      </c>
      <c r="H38" s="23">
        <v>53</v>
      </c>
      <c r="I38" s="23">
        <v>25</v>
      </c>
      <c r="J38" s="23">
        <f t="shared" si="5"/>
        <v>141</v>
      </c>
      <c r="K38" s="23">
        <f t="shared" si="6"/>
        <v>21.15</v>
      </c>
      <c r="L38" s="23">
        <f t="shared" si="7"/>
        <v>66.22999999999999</v>
      </c>
      <c r="M38" s="13" t="s">
        <v>281</v>
      </c>
      <c r="N38" s="13" t="s">
        <v>296</v>
      </c>
      <c r="O38" s="13" t="s">
        <v>283</v>
      </c>
      <c r="P38" s="13" t="s">
        <v>172</v>
      </c>
      <c r="Q38" s="13" t="s">
        <v>173</v>
      </c>
      <c r="R38" s="13"/>
    </row>
    <row r="39" spans="1:18" s="25" customFormat="1" ht="15.95" customHeight="1">
      <c r="A39" s="11">
        <v>37</v>
      </c>
      <c r="B39" s="13" t="s">
        <v>32</v>
      </c>
      <c r="C39" s="13" t="s">
        <v>228</v>
      </c>
      <c r="D39" s="13" t="s">
        <v>229</v>
      </c>
      <c r="E39" s="13">
        <v>311</v>
      </c>
      <c r="F39" s="23">
        <f t="shared" si="4"/>
        <v>43.54</v>
      </c>
      <c r="G39" s="23">
        <v>65.3</v>
      </c>
      <c r="H39" s="23">
        <v>56.3</v>
      </c>
      <c r="I39" s="23">
        <v>23</v>
      </c>
      <c r="J39" s="23">
        <f t="shared" si="5"/>
        <v>144.6</v>
      </c>
      <c r="K39" s="23">
        <f t="shared" si="6"/>
        <v>21.689999999999998</v>
      </c>
      <c r="L39" s="23">
        <f t="shared" si="7"/>
        <v>65.22999999999999</v>
      </c>
      <c r="M39" s="13" t="s">
        <v>281</v>
      </c>
      <c r="N39" s="13" t="s">
        <v>296</v>
      </c>
      <c r="O39" s="13" t="s">
        <v>283</v>
      </c>
      <c r="P39" s="13" t="s">
        <v>172</v>
      </c>
      <c r="Q39" s="13" t="s">
        <v>173</v>
      </c>
      <c r="R39" s="13"/>
    </row>
    <row r="40" spans="1:18" s="25" customFormat="1" ht="15.95" customHeight="1">
      <c r="A40" s="30">
        <v>38</v>
      </c>
      <c r="B40" s="13" t="s">
        <v>33</v>
      </c>
      <c r="C40" s="13" t="s">
        <v>231</v>
      </c>
      <c r="D40" s="13" t="s">
        <v>196</v>
      </c>
      <c r="E40" s="13">
        <v>312</v>
      </c>
      <c r="F40" s="23">
        <f t="shared" si="4"/>
        <v>43.68</v>
      </c>
      <c r="G40" s="23">
        <v>60</v>
      </c>
      <c r="H40" s="23">
        <v>49.6</v>
      </c>
      <c r="I40" s="23">
        <v>21</v>
      </c>
      <c r="J40" s="23">
        <f t="shared" si="5"/>
        <v>130.6</v>
      </c>
      <c r="K40" s="23">
        <f t="shared" si="6"/>
        <v>19.59</v>
      </c>
      <c r="L40" s="23">
        <f t="shared" si="7"/>
        <v>63.269999999999996</v>
      </c>
      <c r="M40" s="13" t="s">
        <v>281</v>
      </c>
      <c r="N40" s="13" t="s">
        <v>296</v>
      </c>
      <c r="O40" s="13" t="s">
        <v>283</v>
      </c>
      <c r="P40" s="13" t="s">
        <v>172</v>
      </c>
      <c r="Q40" s="13" t="s">
        <v>173</v>
      </c>
      <c r="R40" s="13"/>
    </row>
    <row r="41" spans="1:18" s="25" customFormat="1" ht="15.95" customHeight="1">
      <c r="A41" s="11">
        <v>39</v>
      </c>
      <c r="B41" s="13" t="s">
        <v>62</v>
      </c>
      <c r="C41" s="13" t="s">
        <v>232</v>
      </c>
      <c r="D41" s="13" t="s">
        <v>233</v>
      </c>
      <c r="E41" s="13">
        <v>339</v>
      </c>
      <c r="F41" s="23">
        <f t="shared" si="4"/>
        <v>47.459999999999994</v>
      </c>
      <c r="G41" s="23">
        <v>60.33</v>
      </c>
      <c r="H41" s="23">
        <v>51</v>
      </c>
      <c r="I41" s="23">
        <v>23</v>
      </c>
      <c r="J41" s="23">
        <f t="shared" si="5"/>
        <v>134.32999999999998</v>
      </c>
      <c r="K41" s="23">
        <f t="shared" si="6"/>
        <v>20.149499999999996</v>
      </c>
      <c r="L41" s="23">
        <f t="shared" si="7"/>
        <v>67.609499999999997</v>
      </c>
      <c r="M41" s="13" t="s">
        <v>281</v>
      </c>
      <c r="N41" s="13" t="s">
        <v>296</v>
      </c>
      <c r="O41" s="13" t="s">
        <v>283</v>
      </c>
      <c r="P41" s="13" t="s">
        <v>172</v>
      </c>
      <c r="Q41" s="13" t="s">
        <v>176</v>
      </c>
      <c r="R41" s="13"/>
    </row>
    <row r="42" spans="1:18" s="25" customFormat="1" ht="15.95" customHeight="1">
      <c r="A42" s="30">
        <v>40</v>
      </c>
      <c r="B42" s="13" t="s">
        <v>63</v>
      </c>
      <c r="C42" s="13" t="s">
        <v>240</v>
      </c>
      <c r="D42" s="13" t="s">
        <v>227</v>
      </c>
      <c r="E42" s="13">
        <v>332</v>
      </c>
      <c r="F42" s="23">
        <f t="shared" si="4"/>
        <v>46.480000000000004</v>
      </c>
      <c r="G42" s="23">
        <v>61.33</v>
      </c>
      <c r="H42" s="23">
        <v>52</v>
      </c>
      <c r="I42" s="23">
        <v>24</v>
      </c>
      <c r="J42" s="23">
        <f t="shared" si="5"/>
        <v>137.32999999999998</v>
      </c>
      <c r="K42" s="23">
        <f t="shared" si="6"/>
        <v>20.599499999999995</v>
      </c>
      <c r="L42" s="23">
        <f t="shared" si="7"/>
        <v>67.079499999999996</v>
      </c>
      <c r="M42" s="13" t="s">
        <v>281</v>
      </c>
      <c r="N42" s="13" t="s">
        <v>296</v>
      </c>
      <c r="O42" s="13" t="s">
        <v>283</v>
      </c>
      <c r="P42" s="13" t="s">
        <v>172</v>
      </c>
      <c r="Q42" s="13" t="s">
        <v>176</v>
      </c>
      <c r="R42" s="13"/>
    </row>
    <row r="43" spans="1:18" s="25" customFormat="1" ht="15.95" customHeight="1">
      <c r="A43" s="11">
        <v>41</v>
      </c>
      <c r="B43" s="13" t="s">
        <v>61</v>
      </c>
      <c r="C43" s="13" t="s">
        <v>226</v>
      </c>
      <c r="D43" s="13" t="s">
        <v>227</v>
      </c>
      <c r="E43" s="13">
        <v>326</v>
      </c>
      <c r="F43" s="23">
        <f t="shared" si="4"/>
        <v>45.64</v>
      </c>
      <c r="G43" s="23">
        <v>67.33</v>
      </c>
      <c r="H43" s="23">
        <v>52.67</v>
      </c>
      <c r="I43" s="23">
        <v>22</v>
      </c>
      <c r="J43" s="23">
        <f t="shared" si="5"/>
        <v>142</v>
      </c>
      <c r="K43" s="23">
        <f t="shared" si="6"/>
        <v>21.3</v>
      </c>
      <c r="L43" s="23">
        <f t="shared" si="7"/>
        <v>66.94</v>
      </c>
      <c r="M43" s="13" t="s">
        <v>281</v>
      </c>
      <c r="N43" s="13" t="s">
        <v>296</v>
      </c>
      <c r="O43" s="13" t="s">
        <v>283</v>
      </c>
      <c r="P43" s="13" t="s">
        <v>172</v>
      </c>
      <c r="Q43" s="13" t="s">
        <v>176</v>
      </c>
      <c r="R43" s="13"/>
    </row>
    <row r="44" spans="1:18" s="25" customFormat="1" ht="15.95" customHeight="1">
      <c r="A44" s="30">
        <v>42</v>
      </c>
      <c r="B44" s="13" t="s">
        <v>64</v>
      </c>
      <c r="C44" s="13" t="s">
        <v>242</v>
      </c>
      <c r="D44" s="13" t="s">
        <v>243</v>
      </c>
      <c r="E44" s="13">
        <v>316</v>
      </c>
      <c r="F44" s="23">
        <f t="shared" si="4"/>
        <v>44.24</v>
      </c>
      <c r="G44" s="23">
        <v>71.67</v>
      </c>
      <c r="H44" s="23">
        <v>52.33</v>
      </c>
      <c r="I44" s="23">
        <v>21</v>
      </c>
      <c r="J44" s="23">
        <f t="shared" si="5"/>
        <v>145</v>
      </c>
      <c r="K44" s="23">
        <f t="shared" si="6"/>
        <v>21.75</v>
      </c>
      <c r="L44" s="23">
        <f t="shared" si="7"/>
        <v>65.990000000000009</v>
      </c>
      <c r="M44" s="13" t="s">
        <v>281</v>
      </c>
      <c r="N44" s="13" t="s">
        <v>296</v>
      </c>
      <c r="O44" s="13" t="s">
        <v>283</v>
      </c>
      <c r="P44" s="13" t="s">
        <v>172</v>
      </c>
      <c r="Q44" s="13" t="s">
        <v>176</v>
      </c>
      <c r="R44" s="13"/>
    </row>
    <row r="45" spans="1:18" s="25" customFormat="1" ht="15.95" customHeight="1">
      <c r="A45" s="11">
        <v>43</v>
      </c>
      <c r="B45" s="13" t="s">
        <v>60</v>
      </c>
      <c r="C45" s="13" t="s">
        <v>224</v>
      </c>
      <c r="D45" s="13" t="s">
        <v>225</v>
      </c>
      <c r="E45" s="13">
        <v>321</v>
      </c>
      <c r="F45" s="23">
        <f t="shared" si="4"/>
        <v>44.94</v>
      </c>
      <c r="G45" s="23">
        <v>64.67</v>
      </c>
      <c r="H45" s="23">
        <v>51.33</v>
      </c>
      <c r="I45" s="23">
        <v>22</v>
      </c>
      <c r="J45" s="23">
        <f t="shared" si="5"/>
        <v>138</v>
      </c>
      <c r="K45" s="23">
        <f t="shared" si="6"/>
        <v>20.7</v>
      </c>
      <c r="L45" s="23">
        <f t="shared" si="7"/>
        <v>65.64</v>
      </c>
      <c r="M45" s="13" t="s">
        <v>281</v>
      </c>
      <c r="N45" s="13" t="s">
        <v>296</v>
      </c>
      <c r="O45" s="13" t="s">
        <v>283</v>
      </c>
      <c r="P45" s="13" t="s">
        <v>172</v>
      </c>
      <c r="Q45" s="13" t="s">
        <v>176</v>
      </c>
      <c r="R45" s="13"/>
    </row>
    <row r="46" spans="1:18" s="25" customFormat="1" ht="15.95" customHeight="1">
      <c r="A46" s="30">
        <v>44</v>
      </c>
      <c r="B46" s="13" t="s">
        <v>65</v>
      </c>
      <c r="C46" s="13" t="s">
        <v>246</v>
      </c>
      <c r="D46" s="13" t="s">
        <v>196</v>
      </c>
      <c r="E46" s="13">
        <v>309</v>
      </c>
      <c r="F46" s="23">
        <f t="shared" si="4"/>
        <v>43.26</v>
      </c>
      <c r="G46" s="23">
        <v>69.33</v>
      </c>
      <c r="H46" s="23">
        <v>53.33</v>
      </c>
      <c r="I46" s="23">
        <v>24</v>
      </c>
      <c r="J46" s="23">
        <f t="shared" si="5"/>
        <v>146.66</v>
      </c>
      <c r="K46" s="23">
        <f t="shared" si="6"/>
        <v>21.998999999999999</v>
      </c>
      <c r="L46" s="23">
        <f t="shared" si="7"/>
        <v>65.259</v>
      </c>
      <c r="M46" s="13" t="s">
        <v>281</v>
      </c>
      <c r="N46" s="13" t="s">
        <v>296</v>
      </c>
      <c r="O46" s="13" t="s">
        <v>283</v>
      </c>
      <c r="P46" s="13" t="s">
        <v>172</v>
      </c>
      <c r="Q46" s="13" t="s">
        <v>176</v>
      </c>
      <c r="R46" s="13"/>
    </row>
    <row r="47" spans="1:18" s="25" customFormat="1" ht="15.95" customHeight="1">
      <c r="A47" s="11">
        <v>45</v>
      </c>
      <c r="B47" s="13" t="s">
        <v>59</v>
      </c>
      <c r="C47" s="13" t="s">
        <v>219</v>
      </c>
      <c r="D47" s="13" t="s">
        <v>220</v>
      </c>
      <c r="E47" s="13">
        <v>308</v>
      </c>
      <c r="F47" s="23">
        <f t="shared" si="4"/>
        <v>43.12</v>
      </c>
      <c r="G47" s="23">
        <v>67.67</v>
      </c>
      <c r="H47" s="23">
        <v>51.33</v>
      </c>
      <c r="I47" s="23">
        <v>24</v>
      </c>
      <c r="J47" s="23">
        <f t="shared" si="5"/>
        <v>143</v>
      </c>
      <c r="K47" s="23">
        <f t="shared" si="6"/>
        <v>21.45</v>
      </c>
      <c r="L47" s="23">
        <f t="shared" si="7"/>
        <v>64.569999999999993</v>
      </c>
      <c r="M47" s="13" t="s">
        <v>281</v>
      </c>
      <c r="N47" s="13" t="s">
        <v>296</v>
      </c>
      <c r="O47" s="13" t="s">
        <v>283</v>
      </c>
      <c r="P47" s="13" t="s">
        <v>172</v>
      </c>
      <c r="Q47" s="13" t="s">
        <v>176</v>
      </c>
      <c r="R47" s="13"/>
    </row>
    <row r="48" spans="1:18" s="25" customFormat="1" ht="15.95" customHeight="1">
      <c r="A48" s="30">
        <v>46</v>
      </c>
      <c r="B48" s="13" t="s">
        <v>27</v>
      </c>
      <c r="C48" s="13" t="s">
        <v>241</v>
      </c>
      <c r="D48" s="13" t="s">
        <v>227</v>
      </c>
      <c r="E48" s="13">
        <v>328</v>
      </c>
      <c r="F48" s="23">
        <f t="shared" si="4"/>
        <v>45.919999999999995</v>
      </c>
      <c r="G48" s="23">
        <v>64</v>
      </c>
      <c r="H48" s="23">
        <v>58</v>
      </c>
      <c r="I48" s="23">
        <v>25</v>
      </c>
      <c r="J48" s="23">
        <f t="shared" si="5"/>
        <v>147</v>
      </c>
      <c r="K48" s="23">
        <f t="shared" si="6"/>
        <v>22.05</v>
      </c>
      <c r="L48" s="23">
        <f t="shared" si="7"/>
        <v>67.97</v>
      </c>
      <c r="M48" s="13" t="s">
        <v>281</v>
      </c>
      <c r="N48" s="13" t="s">
        <v>296</v>
      </c>
      <c r="O48" s="13" t="s">
        <v>283</v>
      </c>
      <c r="P48" s="13" t="s">
        <v>172</v>
      </c>
      <c r="Q48" s="13" t="s">
        <v>239</v>
      </c>
      <c r="R48" s="13"/>
    </row>
    <row r="49" spans="1:18" s="25" customFormat="1" ht="15.95" customHeight="1">
      <c r="A49" s="11">
        <v>47</v>
      </c>
      <c r="B49" s="13" t="s">
        <v>26</v>
      </c>
      <c r="C49" s="13" t="s">
        <v>237</v>
      </c>
      <c r="D49" s="13" t="s">
        <v>238</v>
      </c>
      <c r="E49" s="13">
        <v>306</v>
      </c>
      <c r="F49" s="23">
        <f t="shared" si="4"/>
        <v>42.839999999999996</v>
      </c>
      <c r="G49" s="23">
        <v>68</v>
      </c>
      <c r="H49" s="23">
        <v>55</v>
      </c>
      <c r="I49" s="23">
        <v>20</v>
      </c>
      <c r="J49" s="23">
        <f t="shared" si="5"/>
        <v>143</v>
      </c>
      <c r="K49" s="23">
        <f t="shared" si="6"/>
        <v>21.45</v>
      </c>
      <c r="L49" s="23">
        <f t="shared" si="7"/>
        <v>64.289999999999992</v>
      </c>
      <c r="M49" s="13" t="s">
        <v>281</v>
      </c>
      <c r="N49" s="13" t="s">
        <v>296</v>
      </c>
      <c r="O49" s="13" t="s">
        <v>283</v>
      </c>
      <c r="P49" s="13" t="s">
        <v>172</v>
      </c>
      <c r="Q49" s="13" t="s">
        <v>239</v>
      </c>
      <c r="R49" s="13"/>
    </row>
    <row r="50" spans="1:18" s="25" customFormat="1" ht="15.95" customHeight="1">
      <c r="A50" s="30">
        <v>48</v>
      </c>
      <c r="B50" s="13" t="s">
        <v>25</v>
      </c>
      <c r="C50" s="13" t="s">
        <v>234</v>
      </c>
      <c r="D50" s="13" t="s">
        <v>235</v>
      </c>
      <c r="E50" s="13">
        <v>309</v>
      </c>
      <c r="F50" s="23">
        <f t="shared" si="4"/>
        <v>43.26</v>
      </c>
      <c r="G50" s="23">
        <v>67</v>
      </c>
      <c r="H50" s="23">
        <v>57.3</v>
      </c>
      <c r="I50" s="23">
        <v>22</v>
      </c>
      <c r="J50" s="23">
        <f t="shared" si="5"/>
        <v>146.30000000000001</v>
      </c>
      <c r="K50" s="23">
        <f t="shared" si="6"/>
        <v>21.945</v>
      </c>
      <c r="L50" s="23">
        <f t="shared" si="7"/>
        <v>65.204999999999998</v>
      </c>
      <c r="M50" s="13" t="s">
        <v>281</v>
      </c>
      <c r="N50" s="13" t="s">
        <v>296</v>
      </c>
      <c r="O50" s="13" t="s">
        <v>283</v>
      </c>
      <c r="P50" s="13" t="s">
        <v>172</v>
      </c>
      <c r="Q50" s="13" t="s">
        <v>236</v>
      </c>
      <c r="R50" s="13"/>
    </row>
    <row r="51" spans="1:18" s="25" customFormat="1" ht="15.95" customHeight="1">
      <c r="A51" s="11">
        <v>49</v>
      </c>
      <c r="B51" s="13" t="s">
        <v>36</v>
      </c>
      <c r="C51" s="13" t="s">
        <v>249</v>
      </c>
      <c r="D51" s="13" t="s">
        <v>250</v>
      </c>
      <c r="E51" s="13">
        <v>356</v>
      </c>
      <c r="F51" s="23">
        <f t="shared" si="4"/>
        <v>49.839999999999996</v>
      </c>
      <c r="G51" s="23">
        <v>57.33</v>
      </c>
      <c r="H51" s="23">
        <v>49.67</v>
      </c>
      <c r="I51" s="23">
        <v>26</v>
      </c>
      <c r="J51" s="23">
        <f t="shared" si="5"/>
        <v>133</v>
      </c>
      <c r="K51" s="23">
        <f t="shared" si="6"/>
        <v>19.95</v>
      </c>
      <c r="L51" s="23">
        <f t="shared" si="7"/>
        <v>69.789999999999992</v>
      </c>
      <c r="M51" s="13" t="s">
        <v>281</v>
      </c>
      <c r="N51" s="13" t="s">
        <v>296</v>
      </c>
      <c r="O51" s="13" t="s">
        <v>283</v>
      </c>
      <c r="P51" s="13" t="s">
        <v>182</v>
      </c>
      <c r="Q51" s="13" t="s">
        <v>162</v>
      </c>
      <c r="R51" s="13"/>
    </row>
    <row r="52" spans="1:18" s="25" customFormat="1" ht="15.95" customHeight="1">
      <c r="A52" s="30">
        <v>50</v>
      </c>
      <c r="B52" s="13" t="s">
        <v>37</v>
      </c>
      <c r="C52" s="13" t="s">
        <v>251</v>
      </c>
      <c r="D52" s="13" t="s">
        <v>200</v>
      </c>
      <c r="E52" s="13">
        <v>314</v>
      </c>
      <c r="F52" s="23">
        <f t="shared" si="4"/>
        <v>43.959999999999994</v>
      </c>
      <c r="G52" s="23">
        <v>50.37</v>
      </c>
      <c r="H52" s="23">
        <v>52</v>
      </c>
      <c r="I52" s="23">
        <v>19</v>
      </c>
      <c r="J52" s="23">
        <f t="shared" si="5"/>
        <v>121.37</v>
      </c>
      <c r="K52" s="23">
        <f t="shared" si="6"/>
        <v>18.205500000000001</v>
      </c>
      <c r="L52" s="23">
        <f t="shared" si="7"/>
        <v>62.165499999999994</v>
      </c>
      <c r="M52" s="13" t="s">
        <v>281</v>
      </c>
      <c r="N52" s="13" t="s">
        <v>296</v>
      </c>
      <c r="O52" s="13" t="s">
        <v>283</v>
      </c>
      <c r="P52" s="13" t="s">
        <v>182</v>
      </c>
      <c r="Q52" s="13" t="s">
        <v>162</v>
      </c>
      <c r="R52" s="13"/>
    </row>
    <row r="53" spans="1:18" s="25" customFormat="1" ht="15.95" customHeight="1">
      <c r="A53" s="11">
        <v>51</v>
      </c>
      <c r="B53" s="13" t="s">
        <v>38</v>
      </c>
      <c r="C53" s="13" t="s">
        <v>252</v>
      </c>
      <c r="D53" s="13" t="s">
        <v>200</v>
      </c>
      <c r="E53" s="13">
        <v>316</v>
      </c>
      <c r="F53" s="23">
        <f t="shared" si="4"/>
        <v>44.24</v>
      </c>
      <c r="G53" s="23">
        <v>50.67</v>
      </c>
      <c r="H53" s="23">
        <v>44</v>
      </c>
      <c r="I53" s="23">
        <v>20</v>
      </c>
      <c r="J53" s="23">
        <f t="shared" si="5"/>
        <v>114.67</v>
      </c>
      <c r="K53" s="23">
        <f t="shared" si="6"/>
        <v>17.200499999999998</v>
      </c>
      <c r="L53" s="23">
        <f t="shared" si="7"/>
        <v>61.4405</v>
      </c>
      <c r="M53" s="13" t="s">
        <v>281</v>
      </c>
      <c r="N53" s="13" t="s">
        <v>296</v>
      </c>
      <c r="O53" s="13" t="s">
        <v>283</v>
      </c>
      <c r="P53" s="13" t="s">
        <v>182</v>
      </c>
      <c r="Q53" s="13" t="s">
        <v>162</v>
      </c>
      <c r="R53" s="13"/>
    </row>
    <row r="54" spans="1:18" s="25" customFormat="1" ht="15.95" customHeight="1">
      <c r="A54" s="30">
        <v>52</v>
      </c>
      <c r="B54" s="13" t="s">
        <v>39</v>
      </c>
      <c r="C54" s="13" t="s">
        <v>253</v>
      </c>
      <c r="D54" s="13" t="s">
        <v>254</v>
      </c>
      <c r="E54" s="13">
        <v>335</v>
      </c>
      <c r="F54" s="23">
        <f t="shared" si="4"/>
        <v>46.9</v>
      </c>
      <c r="G54" s="23">
        <v>53.33</v>
      </c>
      <c r="H54" s="23">
        <v>42.67</v>
      </c>
      <c r="I54" s="23">
        <v>22</v>
      </c>
      <c r="J54" s="23">
        <f t="shared" si="5"/>
        <v>118</v>
      </c>
      <c r="K54" s="23">
        <f t="shared" si="6"/>
        <v>17.7</v>
      </c>
      <c r="L54" s="23">
        <f t="shared" si="7"/>
        <v>64.599999999999994</v>
      </c>
      <c r="M54" s="13" t="s">
        <v>281</v>
      </c>
      <c r="N54" s="13" t="s">
        <v>296</v>
      </c>
      <c r="O54" s="13" t="s">
        <v>283</v>
      </c>
      <c r="P54" s="13" t="s">
        <v>255</v>
      </c>
      <c r="Q54" s="13" t="s">
        <v>162</v>
      </c>
      <c r="R54" s="13"/>
    </row>
    <row r="55" spans="1:18" s="25" customFormat="1" ht="15.95" customHeight="1">
      <c r="A55" s="11">
        <v>53</v>
      </c>
      <c r="B55" s="13" t="s">
        <v>46</v>
      </c>
      <c r="C55" s="13" t="s">
        <v>256</v>
      </c>
      <c r="D55" s="13" t="s">
        <v>196</v>
      </c>
      <c r="E55" s="13">
        <v>312</v>
      </c>
      <c r="F55" s="23">
        <f t="shared" si="4"/>
        <v>43.68</v>
      </c>
      <c r="G55" s="23">
        <v>61.6</v>
      </c>
      <c r="H55" s="23">
        <v>56</v>
      </c>
      <c r="I55" s="23">
        <v>26</v>
      </c>
      <c r="J55" s="23">
        <f t="shared" si="5"/>
        <v>143.6</v>
      </c>
      <c r="K55" s="23">
        <f t="shared" si="6"/>
        <v>21.54</v>
      </c>
      <c r="L55" s="23">
        <f t="shared" si="7"/>
        <v>65.22</v>
      </c>
      <c r="M55" s="13" t="s">
        <v>281</v>
      </c>
      <c r="N55" s="13" t="s">
        <v>296</v>
      </c>
      <c r="O55" s="13" t="s">
        <v>283</v>
      </c>
      <c r="P55" s="13" t="s">
        <v>257</v>
      </c>
      <c r="Q55" s="13" t="s">
        <v>162</v>
      </c>
      <c r="R55" s="13"/>
    </row>
    <row r="56" spans="1:18" s="25" customFormat="1" ht="15.95" customHeight="1">
      <c r="A56" s="30">
        <v>54</v>
      </c>
      <c r="B56" s="13" t="s">
        <v>54</v>
      </c>
      <c r="C56" s="13" t="s">
        <v>268</v>
      </c>
      <c r="D56" s="13" t="s">
        <v>196</v>
      </c>
      <c r="E56" s="13">
        <v>365</v>
      </c>
      <c r="F56" s="23">
        <f t="shared" si="4"/>
        <v>51.099999999999994</v>
      </c>
      <c r="G56" s="23">
        <v>85</v>
      </c>
      <c r="H56" s="23">
        <v>62</v>
      </c>
      <c r="I56" s="23">
        <v>27</v>
      </c>
      <c r="J56" s="23">
        <f t="shared" si="5"/>
        <v>174</v>
      </c>
      <c r="K56" s="23">
        <f t="shared" si="6"/>
        <v>26.099999999999998</v>
      </c>
      <c r="L56" s="23">
        <f t="shared" si="7"/>
        <v>77.199999999999989</v>
      </c>
      <c r="M56" s="13" t="s">
        <v>281</v>
      </c>
      <c r="N56" s="13" t="s">
        <v>296</v>
      </c>
      <c r="O56" s="13" t="s">
        <v>283</v>
      </c>
      <c r="P56" s="13" t="s">
        <v>260</v>
      </c>
      <c r="Q56" s="13" t="s">
        <v>162</v>
      </c>
      <c r="R56" s="13"/>
    </row>
    <row r="57" spans="1:18" s="25" customFormat="1" ht="15.95" customHeight="1">
      <c r="A57" s="11">
        <v>55</v>
      </c>
      <c r="B57" s="13" t="s">
        <v>52</v>
      </c>
      <c r="C57" s="13" t="s">
        <v>265</v>
      </c>
      <c r="D57" s="13" t="s">
        <v>196</v>
      </c>
      <c r="E57" s="13">
        <v>349</v>
      </c>
      <c r="F57" s="23">
        <f t="shared" si="4"/>
        <v>48.859999999999992</v>
      </c>
      <c r="G57" s="23">
        <v>84</v>
      </c>
      <c r="H57" s="23">
        <v>61.67</v>
      </c>
      <c r="I57" s="23">
        <v>27</v>
      </c>
      <c r="J57" s="23">
        <f t="shared" si="5"/>
        <v>172.67000000000002</v>
      </c>
      <c r="K57" s="23">
        <f t="shared" si="6"/>
        <v>25.900500000000001</v>
      </c>
      <c r="L57" s="23">
        <f t="shared" si="7"/>
        <v>74.760499999999993</v>
      </c>
      <c r="M57" s="13" t="s">
        <v>281</v>
      </c>
      <c r="N57" s="13" t="s">
        <v>296</v>
      </c>
      <c r="O57" s="13" t="s">
        <v>283</v>
      </c>
      <c r="P57" s="13" t="s">
        <v>260</v>
      </c>
      <c r="Q57" s="13" t="s">
        <v>162</v>
      </c>
      <c r="R57" s="13"/>
    </row>
    <row r="58" spans="1:18" s="25" customFormat="1" ht="15.95" customHeight="1">
      <c r="A58" s="30">
        <v>56</v>
      </c>
      <c r="B58" s="13" t="s">
        <v>49</v>
      </c>
      <c r="C58" s="13" t="s">
        <v>258</v>
      </c>
      <c r="D58" s="13" t="s">
        <v>259</v>
      </c>
      <c r="E58" s="13">
        <v>331</v>
      </c>
      <c r="F58" s="23">
        <f t="shared" si="4"/>
        <v>46.339999999999996</v>
      </c>
      <c r="G58" s="23">
        <v>80.33</v>
      </c>
      <c r="H58" s="23">
        <v>58</v>
      </c>
      <c r="I58" s="23">
        <v>27</v>
      </c>
      <c r="J58" s="23">
        <f t="shared" si="5"/>
        <v>165.32999999999998</v>
      </c>
      <c r="K58" s="23">
        <f t="shared" si="6"/>
        <v>24.799499999999998</v>
      </c>
      <c r="L58" s="23">
        <f t="shared" si="7"/>
        <v>71.139499999999998</v>
      </c>
      <c r="M58" s="13" t="s">
        <v>281</v>
      </c>
      <c r="N58" s="13" t="s">
        <v>296</v>
      </c>
      <c r="O58" s="13" t="s">
        <v>283</v>
      </c>
      <c r="P58" s="13" t="s">
        <v>260</v>
      </c>
      <c r="Q58" s="13" t="s">
        <v>162</v>
      </c>
      <c r="R58" s="13"/>
    </row>
    <row r="59" spans="1:18" s="25" customFormat="1" ht="15.95" customHeight="1">
      <c r="A59" s="11">
        <v>57</v>
      </c>
      <c r="B59" s="13" t="s">
        <v>53</v>
      </c>
      <c r="C59" s="13" t="s">
        <v>266</v>
      </c>
      <c r="D59" s="13" t="s">
        <v>267</v>
      </c>
      <c r="E59" s="13">
        <v>333</v>
      </c>
      <c r="F59" s="23">
        <f t="shared" si="4"/>
        <v>46.61999999999999</v>
      </c>
      <c r="G59" s="23">
        <v>83.67</v>
      </c>
      <c r="H59" s="23">
        <v>59.33</v>
      </c>
      <c r="I59" s="23">
        <v>19</v>
      </c>
      <c r="J59" s="23">
        <f t="shared" si="5"/>
        <v>162</v>
      </c>
      <c r="K59" s="23">
        <f t="shared" si="6"/>
        <v>24.3</v>
      </c>
      <c r="L59" s="23">
        <f t="shared" si="7"/>
        <v>70.919999999999987</v>
      </c>
      <c r="M59" s="13" t="s">
        <v>281</v>
      </c>
      <c r="N59" s="13" t="s">
        <v>296</v>
      </c>
      <c r="O59" s="13" t="s">
        <v>283</v>
      </c>
      <c r="P59" s="13" t="s">
        <v>260</v>
      </c>
      <c r="Q59" s="13" t="s">
        <v>162</v>
      </c>
      <c r="R59" s="13"/>
    </row>
    <row r="60" spans="1:18" s="25" customFormat="1" ht="15.95" customHeight="1">
      <c r="A60" s="30">
        <v>58</v>
      </c>
      <c r="B60" s="13" t="s">
        <v>55</v>
      </c>
      <c r="C60" s="13" t="s">
        <v>269</v>
      </c>
      <c r="D60" s="13" t="s">
        <v>270</v>
      </c>
      <c r="E60" s="13">
        <v>304</v>
      </c>
      <c r="F60" s="23">
        <f t="shared" si="4"/>
        <v>42.559999999999995</v>
      </c>
      <c r="G60" s="23">
        <v>82.33</v>
      </c>
      <c r="H60" s="23">
        <v>59.67</v>
      </c>
      <c r="I60" s="23">
        <v>26</v>
      </c>
      <c r="J60" s="23">
        <f t="shared" si="5"/>
        <v>168</v>
      </c>
      <c r="K60" s="23">
        <f t="shared" si="6"/>
        <v>25.2</v>
      </c>
      <c r="L60" s="23">
        <f t="shared" si="7"/>
        <v>67.759999999999991</v>
      </c>
      <c r="M60" s="13" t="s">
        <v>281</v>
      </c>
      <c r="N60" s="13" t="s">
        <v>296</v>
      </c>
      <c r="O60" s="13" t="s">
        <v>283</v>
      </c>
      <c r="P60" s="13" t="s">
        <v>260</v>
      </c>
      <c r="Q60" s="13" t="s">
        <v>162</v>
      </c>
      <c r="R60" s="13"/>
    </row>
    <row r="61" spans="1:18" s="25" customFormat="1" ht="15.95" customHeight="1">
      <c r="A61" s="11">
        <v>59</v>
      </c>
      <c r="B61" s="13" t="s">
        <v>51</v>
      </c>
      <c r="C61" s="13" t="s">
        <v>263</v>
      </c>
      <c r="D61" s="13" t="s">
        <v>264</v>
      </c>
      <c r="E61" s="13">
        <v>321</v>
      </c>
      <c r="F61" s="23">
        <f t="shared" si="4"/>
        <v>44.94</v>
      </c>
      <c r="G61" s="23">
        <v>74.33</v>
      </c>
      <c r="H61" s="23">
        <v>54.67</v>
      </c>
      <c r="I61" s="23">
        <v>19</v>
      </c>
      <c r="J61" s="23">
        <f t="shared" si="5"/>
        <v>148</v>
      </c>
      <c r="K61" s="23">
        <f t="shared" si="6"/>
        <v>22.2</v>
      </c>
      <c r="L61" s="23">
        <f t="shared" si="7"/>
        <v>67.14</v>
      </c>
      <c r="M61" s="13" t="s">
        <v>281</v>
      </c>
      <c r="N61" s="13" t="s">
        <v>296</v>
      </c>
      <c r="O61" s="13" t="s">
        <v>283</v>
      </c>
      <c r="P61" s="13" t="s">
        <v>260</v>
      </c>
      <c r="Q61" s="13" t="s">
        <v>162</v>
      </c>
      <c r="R61" s="13"/>
    </row>
    <row r="62" spans="1:18" s="25" customFormat="1" ht="15.95" customHeight="1">
      <c r="A62" s="30">
        <v>60</v>
      </c>
      <c r="B62" s="13" t="s">
        <v>50</v>
      </c>
      <c r="C62" s="13" t="s">
        <v>261</v>
      </c>
      <c r="D62" s="13" t="s">
        <v>262</v>
      </c>
      <c r="E62" s="13">
        <v>304</v>
      </c>
      <c r="F62" s="23">
        <f t="shared" si="4"/>
        <v>42.559999999999995</v>
      </c>
      <c r="G62" s="23">
        <v>82</v>
      </c>
      <c r="H62" s="23">
        <v>58.67</v>
      </c>
      <c r="I62" s="23">
        <v>20</v>
      </c>
      <c r="J62" s="23">
        <f t="shared" si="5"/>
        <v>160.67000000000002</v>
      </c>
      <c r="K62" s="23">
        <f t="shared" si="6"/>
        <v>24.1005</v>
      </c>
      <c r="L62" s="23">
        <f t="shared" si="7"/>
        <v>66.660499999999999</v>
      </c>
      <c r="M62" s="13" t="s">
        <v>281</v>
      </c>
      <c r="N62" s="13" t="s">
        <v>296</v>
      </c>
      <c r="O62" s="13" t="s">
        <v>283</v>
      </c>
      <c r="P62" s="13" t="s">
        <v>260</v>
      </c>
      <c r="Q62" s="13" t="s">
        <v>162</v>
      </c>
      <c r="R62" s="13"/>
    </row>
    <row r="63" spans="1:18" s="25" customFormat="1" ht="15.95" customHeight="1">
      <c r="A63" s="11">
        <v>61</v>
      </c>
      <c r="B63" s="26" t="s">
        <v>56</v>
      </c>
      <c r="C63" s="26" t="s">
        <v>271</v>
      </c>
      <c r="D63" s="13" t="s">
        <v>272</v>
      </c>
      <c r="E63" s="26">
        <v>311</v>
      </c>
      <c r="F63" s="23">
        <f t="shared" si="4"/>
        <v>43.54</v>
      </c>
      <c r="G63" s="27">
        <v>73.33</v>
      </c>
      <c r="H63" s="27">
        <v>54</v>
      </c>
      <c r="I63" s="27">
        <v>21</v>
      </c>
      <c r="J63" s="23">
        <f t="shared" si="5"/>
        <v>148.32999999999998</v>
      </c>
      <c r="K63" s="23">
        <f t="shared" si="6"/>
        <v>22.249499999999998</v>
      </c>
      <c r="L63" s="23">
        <f t="shared" si="7"/>
        <v>65.789500000000004</v>
      </c>
      <c r="M63" s="13" t="s">
        <v>281</v>
      </c>
      <c r="N63" s="13" t="s">
        <v>296</v>
      </c>
      <c r="O63" s="13" t="s">
        <v>283</v>
      </c>
      <c r="P63" s="26" t="s">
        <v>260</v>
      </c>
      <c r="Q63" s="26" t="s">
        <v>162</v>
      </c>
      <c r="R63" s="26"/>
    </row>
    <row r="64" spans="1:18" s="40" customFormat="1" ht="15.95" customHeight="1">
      <c r="A64" s="34">
        <v>62</v>
      </c>
      <c r="B64" s="35" t="s">
        <v>86</v>
      </c>
      <c r="C64" s="35" t="s">
        <v>87</v>
      </c>
      <c r="D64" s="36" t="s">
        <v>79</v>
      </c>
      <c r="E64" s="36">
        <v>348</v>
      </c>
      <c r="F64" s="37">
        <f t="shared" si="4"/>
        <v>48.719999999999992</v>
      </c>
      <c r="G64" s="20">
        <v>89.4</v>
      </c>
      <c r="H64" s="21">
        <v>63</v>
      </c>
      <c r="I64" s="20">
        <v>23</v>
      </c>
      <c r="J64" s="37">
        <f t="shared" si="5"/>
        <v>175.4</v>
      </c>
      <c r="K64" s="37">
        <f t="shared" si="6"/>
        <v>26.31</v>
      </c>
      <c r="L64" s="37">
        <f t="shared" si="7"/>
        <v>75.029999999999987</v>
      </c>
      <c r="M64" s="36" t="s">
        <v>281</v>
      </c>
      <c r="N64" s="13" t="s">
        <v>296</v>
      </c>
      <c r="O64" s="13" t="s">
        <v>283</v>
      </c>
      <c r="P64" s="38" t="s">
        <v>80</v>
      </c>
      <c r="Q64" s="38" t="s">
        <v>81</v>
      </c>
      <c r="R64" s="39"/>
    </row>
    <row r="65" spans="1:19" s="25" customFormat="1" ht="15.95" customHeight="1">
      <c r="A65" s="11">
        <v>63</v>
      </c>
      <c r="B65" s="12" t="s">
        <v>88</v>
      </c>
      <c r="C65" s="12" t="s">
        <v>89</v>
      </c>
      <c r="D65" s="13" t="s">
        <v>79</v>
      </c>
      <c r="E65" s="14">
        <v>347</v>
      </c>
      <c r="F65" s="23">
        <f t="shared" si="4"/>
        <v>48.58</v>
      </c>
      <c r="G65" s="15">
        <v>83.8</v>
      </c>
      <c r="H65" s="16">
        <v>63.6</v>
      </c>
      <c r="I65" s="15">
        <v>26</v>
      </c>
      <c r="J65" s="23">
        <f t="shared" si="5"/>
        <v>173.4</v>
      </c>
      <c r="K65" s="23">
        <f t="shared" si="6"/>
        <v>26.01</v>
      </c>
      <c r="L65" s="23">
        <f t="shared" si="7"/>
        <v>74.59</v>
      </c>
      <c r="M65" s="13" t="s">
        <v>281</v>
      </c>
      <c r="N65" s="13" t="s">
        <v>296</v>
      </c>
      <c r="O65" s="13" t="s">
        <v>283</v>
      </c>
      <c r="P65" s="9" t="s">
        <v>80</v>
      </c>
      <c r="Q65" s="9" t="s">
        <v>81</v>
      </c>
      <c r="R65" s="18"/>
    </row>
    <row r="66" spans="1:19" s="25" customFormat="1" ht="15.95" customHeight="1">
      <c r="A66" s="30">
        <v>64</v>
      </c>
      <c r="B66" s="12" t="s">
        <v>90</v>
      </c>
      <c r="C66" s="12" t="s">
        <v>91</v>
      </c>
      <c r="D66" s="13" t="s">
        <v>79</v>
      </c>
      <c r="E66" s="14">
        <v>332</v>
      </c>
      <c r="F66" s="23">
        <f t="shared" si="4"/>
        <v>46.480000000000004</v>
      </c>
      <c r="G66" s="15">
        <v>87</v>
      </c>
      <c r="H66" s="16">
        <v>62.2</v>
      </c>
      <c r="I66" s="15">
        <v>22</v>
      </c>
      <c r="J66" s="23">
        <f t="shared" si="5"/>
        <v>171.2</v>
      </c>
      <c r="K66" s="23">
        <f t="shared" si="6"/>
        <v>25.679999999999996</v>
      </c>
      <c r="L66" s="23">
        <f t="shared" si="7"/>
        <v>72.16</v>
      </c>
      <c r="M66" s="13" t="s">
        <v>281</v>
      </c>
      <c r="N66" s="13" t="s">
        <v>296</v>
      </c>
      <c r="O66" s="13" t="s">
        <v>283</v>
      </c>
      <c r="P66" s="9" t="s">
        <v>80</v>
      </c>
      <c r="Q66" s="9" t="s">
        <v>81</v>
      </c>
      <c r="R66" s="18"/>
    </row>
    <row r="67" spans="1:19" s="25" customFormat="1" ht="15.95" customHeight="1">
      <c r="A67" s="11">
        <v>65</v>
      </c>
      <c r="B67" s="12" t="s">
        <v>82</v>
      </c>
      <c r="C67" s="12" t="s">
        <v>83</v>
      </c>
      <c r="D67" s="13" t="s">
        <v>79</v>
      </c>
      <c r="E67" s="14">
        <v>310</v>
      </c>
      <c r="F67" s="23">
        <f t="shared" ref="F67:F95" si="8">E67/5*0.7</f>
        <v>43.4</v>
      </c>
      <c r="G67" s="15">
        <v>81.599999999999994</v>
      </c>
      <c r="H67" s="16">
        <v>61.4</v>
      </c>
      <c r="I67" s="15">
        <v>23</v>
      </c>
      <c r="J67" s="23">
        <f t="shared" ref="J67:J95" si="9">G67+H67+I67</f>
        <v>166</v>
      </c>
      <c r="K67" s="23">
        <f t="shared" ref="K67:K95" si="10">J67/2*0.3</f>
        <v>24.9</v>
      </c>
      <c r="L67" s="23">
        <f t="shared" ref="L67:L95" si="11">F67+K67</f>
        <v>68.3</v>
      </c>
      <c r="M67" s="13" t="s">
        <v>281</v>
      </c>
      <c r="N67" s="13" t="s">
        <v>296</v>
      </c>
      <c r="O67" s="13" t="s">
        <v>283</v>
      </c>
      <c r="P67" s="9" t="s">
        <v>80</v>
      </c>
      <c r="Q67" s="9" t="s">
        <v>81</v>
      </c>
      <c r="R67" s="18"/>
    </row>
    <row r="68" spans="1:19" s="25" customFormat="1" ht="15.95" customHeight="1">
      <c r="A68" s="30">
        <v>66</v>
      </c>
      <c r="B68" s="12" t="s">
        <v>92</v>
      </c>
      <c r="C68" s="12" t="s">
        <v>93</v>
      </c>
      <c r="D68" s="13" t="s">
        <v>79</v>
      </c>
      <c r="E68" s="14">
        <v>330</v>
      </c>
      <c r="F68" s="23">
        <f t="shared" si="8"/>
        <v>46.199999999999996</v>
      </c>
      <c r="G68" s="15">
        <v>59.6</v>
      </c>
      <c r="H68" s="16">
        <v>61.8</v>
      </c>
      <c r="I68" s="15">
        <v>21</v>
      </c>
      <c r="J68" s="23">
        <f t="shared" si="9"/>
        <v>142.4</v>
      </c>
      <c r="K68" s="23">
        <f t="shared" si="10"/>
        <v>21.36</v>
      </c>
      <c r="L68" s="23">
        <f t="shared" si="11"/>
        <v>67.56</v>
      </c>
      <c r="M68" s="13" t="s">
        <v>281</v>
      </c>
      <c r="N68" s="13" t="s">
        <v>296</v>
      </c>
      <c r="O68" s="13" t="s">
        <v>283</v>
      </c>
      <c r="P68" s="9" t="s">
        <v>80</v>
      </c>
      <c r="Q68" s="9" t="s">
        <v>81</v>
      </c>
      <c r="R68" s="18"/>
    </row>
    <row r="69" spans="1:19" s="25" customFormat="1" ht="15.95" customHeight="1">
      <c r="A69" s="11">
        <v>67</v>
      </c>
      <c r="B69" s="12" t="s">
        <v>84</v>
      </c>
      <c r="C69" s="12" t="s">
        <v>85</v>
      </c>
      <c r="D69" s="13" t="s">
        <v>79</v>
      </c>
      <c r="E69" s="14">
        <v>321</v>
      </c>
      <c r="F69" s="23">
        <f t="shared" si="8"/>
        <v>44.94</v>
      </c>
      <c r="G69" s="15">
        <v>57.8</v>
      </c>
      <c r="H69" s="16">
        <v>59.4</v>
      </c>
      <c r="I69" s="15">
        <v>21</v>
      </c>
      <c r="J69" s="23">
        <f t="shared" si="9"/>
        <v>138.19999999999999</v>
      </c>
      <c r="K69" s="23">
        <f t="shared" si="10"/>
        <v>20.729999999999997</v>
      </c>
      <c r="L69" s="23">
        <f t="shared" si="11"/>
        <v>65.669999999999987</v>
      </c>
      <c r="M69" s="13" t="s">
        <v>281</v>
      </c>
      <c r="N69" s="13" t="s">
        <v>296</v>
      </c>
      <c r="O69" s="13" t="s">
        <v>283</v>
      </c>
      <c r="P69" s="9" t="s">
        <v>80</v>
      </c>
      <c r="Q69" s="9" t="s">
        <v>81</v>
      </c>
      <c r="R69" s="18"/>
    </row>
    <row r="70" spans="1:19" s="25" customFormat="1" ht="15.95" customHeight="1">
      <c r="A70" s="30">
        <v>68</v>
      </c>
      <c r="B70" s="12" t="s">
        <v>94</v>
      </c>
      <c r="C70" s="12" t="s">
        <v>95</v>
      </c>
      <c r="D70" s="13" t="s">
        <v>79</v>
      </c>
      <c r="E70" s="14">
        <v>311</v>
      </c>
      <c r="F70" s="23">
        <f t="shared" si="8"/>
        <v>43.54</v>
      </c>
      <c r="G70" s="15">
        <v>55.8</v>
      </c>
      <c r="H70" s="16">
        <v>61</v>
      </c>
      <c r="I70" s="15">
        <v>20</v>
      </c>
      <c r="J70" s="23">
        <f t="shared" si="9"/>
        <v>136.80000000000001</v>
      </c>
      <c r="K70" s="23">
        <f t="shared" si="10"/>
        <v>20.52</v>
      </c>
      <c r="L70" s="23">
        <f t="shared" si="11"/>
        <v>64.06</v>
      </c>
      <c r="M70" s="13" t="s">
        <v>281</v>
      </c>
      <c r="N70" s="13" t="s">
        <v>296</v>
      </c>
      <c r="O70" s="13" t="s">
        <v>283</v>
      </c>
      <c r="P70" s="9" t="s">
        <v>80</v>
      </c>
      <c r="Q70" s="9" t="s">
        <v>81</v>
      </c>
      <c r="R70" s="18"/>
    </row>
    <row r="71" spans="1:19" s="25" customFormat="1" ht="15.95" customHeight="1">
      <c r="A71" s="11">
        <v>69</v>
      </c>
      <c r="B71" s="12" t="s">
        <v>77</v>
      </c>
      <c r="C71" s="12" t="s">
        <v>78</v>
      </c>
      <c r="D71" s="13" t="s">
        <v>79</v>
      </c>
      <c r="E71" s="14">
        <v>308</v>
      </c>
      <c r="F71" s="23">
        <f t="shared" si="8"/>
        <v>43.12</v>
      </c>
      <c r="G71" s="15">
        <v>56</v>
      </c>
      <c r="H71" s="16">
        <v>59.4</v>
      </c>
      <c r="I71" s="15">
        <v>24</v>
      </c>
      <c r="J71" s="23">
        <f t="shared" si="9"/>
        <v>139.4</v>
      </c>
      <c r="K71" s="23">
        <f t="shared" si="10"/>
        <v>20.91</v>
      </c>
      <c r="L71" s="23">
        <f t="shared" si="11"/>
        <v>64.03</v>
      </c>
      <c r="M71" s="13" t="s">
        <v>281</v>
      </c>
      <c r="N71" s="13" t="s">
        <v>296</v>
      </c>
      <c r="O71" s="13" t="s">
        <v>283</v>
      </c>
      <c r="P71" s="9" t="s">
        <v>80</v>
      </c>
      <c r="Q71" s="9" t="s">
        <v>81</v>
      </c>
      <c r="R71" s="17"/>
    </row>
    <row r="72" spans="1:19" s="25" customFormat="1" ht="15.95" customHeight="1">
      <c r="A72" s="30">
        <v>70</v>
      </c>
      <c r="B72" s="12" t="s">
        <v>96</v>
      </c>
      <c r="C72" s="12" t="s">
        <v>97</v>
      </c>
      <c r="D72" s="13" t="s">
        <v>79</v>
      </c>
      <c r="E72" s="19">
        <v>258</v>
      </c>
      <c r="F72" s="23">
        <f t="shared" si="8"/>
        <v>36.119999999999997</v>
      </c>
      <c r="G72" s="15">
        <v>86.4</v>
      </c>
      <c r="H72" s="43">
        <v>64.8</v>
      </c>
      <c r="I72" s="15">
        <v>25</v>
      </c>
      <c r="J72" s="23">
        <f t="shared" si="9"/>
        <v>176.2</v>
      </c>
      <c r="K72" s="23">
        <f t="shared" si="10"/>
        <v>26.429999999999996</v>
      </c>
      <c r="L72" s="23">
        <f t="shared" si="11"/>
        <v>62.55</v>
      </c>
      <c r="M72" s="13" t="s">
        <v>293</v>
      </c>
      <c r="N72" s="13" t="s">
        <v>296</v>
      </c>
      <c r="O72" s="13" t="s">
        <v>294</v>
      </c>
      <c r="P72" s="9" t="s">
        <v>80</v>
      </c>
      <c r="Q72" s="9" t="s">
        <v>81</v>
      </c>
      <c r="R72" s="18" t="s">
        <v>295</v>
      </c>
    </row>
    <row r="73" spans="1:19" s="25" customFormat="1" ht="15.95" customHeight="1">
      <c r="A73" s="11">
        <v>71</v>
      </c>
      <c r="B73" s="10" t="s">
        <v>141</v>
      </c>
      <c r="C73" s="9" t="s">
        <v>142</v>
      </c>
      <c r="D73" s="13" t="s">
        <v>143</v>
      </c>
      <c r="E73" s="19">
        <v>315</v>
      </c>
      <c r="F73" s="23">
        <f t="shared" si="8"/>
        <v>44.099999999999994</v>
      </c>
      <c r="G73" s="15">
        <v>76.3</v>
      </c>
      <c r="H73" s="16">
        <v>62.3</v>
      </c>
      <c r="I73" s="15">
        <v>23.8</v>
      </c>
      <c r="J73" s="23">
        <f t="shared" si="9"/>
        <v>162.4</v>
      </c>
      <c r="K73" s="23">
        <f t="shared" si="10"/>
        <v>24.36</v>
      </c>
      <c r="L73" s="23">
        <f t="shared" si="11"/>
        <v>68.459999999999994</v>
      </c>
      <c r="M73" s="13" t="s">
        <v>281</v>
      </c>
      <c r="N73" s="13" t="s">
        <v>296</v>
      </c>
      <c r="O73" s="13" t="s">
        <v>283</v>
      </c>
      <c r="P73" s="9" t="s">
        <v>144</v>
      </c>
      <c r="Q73" s="9" t="s">
        <v>145</v>
      </c>
      <c r="R73" s="17"/>
      <c r="S73" s="29"/>
    </row>
    <row r="74" spans="1:19" s="25" customFormat="1" ht="15.95" customHeight="1">
      <c r="A74" s="30">
        <v>72</v>
      </c>
      <c r="B74" s="9" t="s">
        <v>102</v>
      </c>
      <c r="C74" s="9" t="s">
        <v>103</v>
      </c>
      <c r="D74" s="13" t="s">
        <v>76</v>
      </c>
      <c r="E74" s="19">
        <v>387</v>
      </c>
      <c r="F74" s="23">
        <f t="shared" si="8"/>
        <v>54.18</v>
      </c>
      <c r="G74" s="15">
        <v>86</v>
      </c>
      <c r="H74" s="16">
        <v>59</v>
      </c>
      <c r="I74" s="15">
        <v>27</v>
      </c>
      <c r="J74" s="23">
        <f t="shared" si="9"/>
        <v>172</v>
      </c>
      <c r="K74" s="23">
        <f t="shared" si="10"/>
        <v>25.8</v>
      </c>
      <c r="L74" s="23">
        <f t="shared" si="11"/>
        <v>79.98</v>
      </c>
      <c r="M74" s="13" t="s">
        <v>281</v>
      </c>
      <c r="N74" s="13" t="s">
        <v>296</v>
      </c>
      <c r="O74" s="13" t="s">
        <v>283</v>
      </c>
      <c r="P74" s="9" t="s">
        <v>100</v>
      </c>
      <c r="Q74" s="9" t="s">
        <v>101</v>
      </c>
      <c r="R74" s="18"/>
      <c r="S74" s="24"/>
    </row>
    <row r="75" spans="1:19" s="25" customFormat="1" ht="15.95" customHeight="1">
      <c r="A75" s="11">
        <v>73</v>
      </c>
      <c r="B75" s="9" t="s">
        <v>98</v>
      </c>
      <c r="C75" s="9" t="s">
        <v>99</v>
      </c>
      <c r="D75" s="13" t="s">
        <v>76</v>
      </c>
      <c r="E75" s="19">
        <v>316</v>
      </c>
      <c r="F75" s="23">
        <f t="shared" si="8"/>
        <v>44.24</v>
      </c>
      <c r="G75" s="15">
        <v>83.43</v>
      </c>
      <c r="H75" s="16">
        <v>57.86</v>
      </c>
      <c r="I75" s="15">
        <v>26</v>
      </c>
      <c r="J75" s="23">
        <f t="shared" si="9"/>
        <v>167.29000000000002</v>
      </c>
      <c r="K75" s="23">
        <f t="shared" si="10"/>
        <v>25.093500000000002</v>
      </c>
      <c r="L75" s="23">
        <f t="shared" si="11"/>
        <v>69.333500000000001</v>
      </c>
      <c r="M75" s="13" t="s">
        <v>281</v>
      </c>
      <c r="N75" s="13" t="s">
        <v>296</v>
      </c>
      <c r="O75" s="13" t="s">
        <v>283</v>
      </c>
      <c r="P75" s="9" t="s">
        <v>100</v>
      </c>
      <c r="Q75" s="9" t="s">
        <v>101</v>
      </c>
      <c r="R75" s="17"/>
      <c r="S75" s="24"/>
    </row>
    <row r="76" spans="1:19" s="25" customFormat="1" ht="15.95" customHeight="1">
      <c r="A76" s="30">
        <v>74</v>
      </c>
      <c r="B76" s="28" t="s">
        <v>107</v>
      </c>
      <c r="C76" s="28" t="s">
        <v>108</v>
      </c>
      <c r="D76" s="13" t="s">
        <v>76</v>
      </c>
      <c r="E76" s="19">
        <v>368</v>
      </c>
      <c r="F76" s="23">
        <f t="shared" si="8"/>
        <v>51.519999999999996</v>
      </c>
      <c r="G76" s="20">
        <v>85</v>
      </c>
      <c r="H76" s="21">
        <v>57</v>
      </c>
      <c r="I76" s="20">
        <v>24</v>
      </c>
      <c r="J76" s="23">
        <f t="shared" si="9"/>
        <v>166</v>
      </c>
      <c r="K76" s="23">
        <f t="shared" si="10"/>
        <v>24.9</v>
      </c>
      <c r="L76" s="23">
        <f t="shared" si="11"/>
        <v>76.419999999999987</v>
      </c>
      <c r="M76" s="13" t="s">
        <v>281</v>
      </c>
      <c r="N76" s="13" t="s">
        <v>296</v>
      </c>
      <c r="O76" s="13" t="s">
        <v>283</v>
      </c>
      <c r="P76" s="28" t="s">
        <v>100</v>
      </c>
      <c r="Q76" s="28" t="s">
        <v>106</v>
      </c>
      <c r="R76" s="18"/>
      <c r="S76" s="24"/>
    </row>
    <row r="77" spans="1:19" s="25" customFormat="1" ht="15.95" customHeight="1">
      <c r="A77" s="11">
        <v>75</v>
      </c>
      <c r="B77" s="28" t="s">
        <v>123</v>
      </c>
      <c r="C77" s="28" t="s">
        <v>124</v>
      </c>
      <c r="D77" s="13" t="s">
        <v>143</v>
      </c>
      <c r="E77" s="19">
        <v>353</v>
      </c>
      <c r="F77" s="23">
        <f t="shared" si="8"/>
        <v>49.419999999999995</v>
      </c>
      <c r="G77" s="20">
        <v>91</v>
      </c>
      <c r="H77" s="22">
        <v>61</v>
      </c>
      <c r="I77" s="20">
        <v>27</v>
      </c>
      <c r="J77" s="23">
        <f t="shared" si="9"/>
        <v>179</v>
      </c>
      <c r="K77" s="23">
        <f t="shared" si="10"/>
        <v>26.849999999999998</v>
      </c>
      <c r="L77" s="23">
        <f t="shared" si="11"/>
        <v>76.27</v>
      </c>
      <c r="M77" s="13" t="s">
        <v>281</v>
      </c>
      <c r="N77" s="13" t="s">
        <v>296</v>
      </c>
      <c r="O77" s="13" t="s">
        <v>283</v>
      </c>
      <c r="P77" s="28" t="s">
        <v>100</v>
      </c>
      <c r="Q77" s="28" t="s">
        <v>106</v>
      </c>
      <c r="R77" s="18"/>
      <c r="S77" s="24"/>
    </row>
    <row r="78" spans="1:19" s="25" customFormat="1" ht="15.95" customHeight="1">
      <c r="A78" s="30">
        <v>76</v>
      </c>
      <c r="B78" s="28" t="s">
        <v>137</v>
      </c>
      <c r="C78" s="28" t="s">
        <v>138</v>
      </c>
      <c r="D78" s="13" t="s">
        <v>76</v>
      </c>
      <c r="E78" s="19">
        <v>361</v>
      </c>
      <c r="F78" s="23">
        <f t="shared" si="8"/>
        <v>50.54</v>
      </c>
      <c r="G78" s="20">
        <v>83</v>
      </c>
      <c r="H78" s="22">
        <v>59.7</v>
      </c>
      <c r="I78" s="20">
        <v>25</v>
      </c>
      <c r="J78" s="23">
        <f t="shared" si="9"/>
        <v>167.7</v>
      </c>
      <c r="K78" s="23">
        <f t="shared" si="10"/>
        <v>25.154999999999998</v>
      </c>
      <c r="L78" s="23">
        <f t="shared" si="11"/>
        <v>75.694999999999993</v>
      </c>
      <c r="M78" s="13" t="s">
        <v>281</v>
      </c>
      <c r="N78" s="13" t="s">
        <v>296</v>
      </c>
      <c r="O78" s="13" t="s">
        <v>283</v>
      </c>
      <c r="P78" s="28" t="s">
        <v>100</v>
      </c>
      <c r="Q78" s="28" t="s">
        <v>106</v>
      </c>
      <c r="R78" s="18"/>
      <c r="S78" s="24"/>
    </row>
    <row r="79" spans="1:19" s="25" customFormat="1" ht="15.95" customHeight="1">
      <c r="A79" s="11">
        <v>77</v>
      </c>
      <c r="B79" s="28" t="s">
        <v>139</v>
      </c>
      <c r="C79" s="28" t="s">
        <v>140</v>
      </c>
      <c r="D79" s="13" t="s">
        <v>76</v>
      </c>
      <c r="E79" s="19">
        <v>357</v>
      </c>
      <c r="F79" s="23">
        <f t="shared" si="8"/>
        <v>49.980000000000004</v>
      </c>
      <c r="G79" s="20">
        <v>85.7</v>
      </c>
      <c r="H79" s="22">
        <v>57.7</v>
      </c>
      <c r="I79" s="20">
        <v>27</v>
      </c>
      <c r="J79" s="23">
        <f t="shared" si="9"/>
        <v>170.4</v>
      </c>
      <c r="K79" s="23">
        <f t="shared" si="10"/>
        <v>25.56</v>
      </c>
      <c r="L79" s="23">
        <f t="shared" si="11"/>
        <v>75.540000000000006</v>
      </c>
      <c r="M79" s="13" t="s">
        <v>281</v>
      </c>
      <c r="N79" s="13" t="s">
        <v>296</v>
      </c>
      <c r="O79" s="13" t="s">
        <v>283</v>
      </c>
      <c r="P79" s="28" t="s">
        <v>100</v>
      </c>
      <c r="Q79" s="28" t="s">
        <v>106</v>
      </c>
      <c r="R79" s="18"/>
      <c r="S79" s="24"/>
    </row>
    <row r="80" spans="1:19" s="25" customFormat="1" ht="15.95" customHeight="1">
      <c r="A80" s="30">
        <v>78</v>
      </c>
      <c r="B80" s="28" t="s">
        <v>121</v>
      </c>
      <c r="C80" s="28" t="s">
        <v>122</v>
      </c>
      <c r="D80" s="13" t="s">
        <v>76</v>
      </c>
      <c r="E80" s="19">
        <v>360</v>
      </c>
      <c r="F80" s="23">
        <f t="shared" si="8"/>
        <v>50.4</v>
      </c>
      <c r="G80" s="20">
        <v>86.33</v>
      </c>
      <c r="H80" s="22">
        <v>57</v>
      </c>
      <c r="I80" s="20">
        <v>23</v>
      </c>
      <c r="J80" s="23">
        <f t="shared" si="9"/>
        <v>166.32999999999998</v>
      </c>
      <c r="K80" s="23">
        <f t="shared" si="10"/>
        <v>24.949499999999997</v>
      </c>
      <c r="L80" s="23">
        <f t="shared" si="11"/>
        <v>75.349499999999992</v>
      </c>
      <c r="M80" s="13" t="s">
        <v>281</v>
      </c>
      <c r="N80" s="13" t="s">
        <v>296</v>
      </c>
      <c r="O80" s="13" t="s">
        <v>283</v>
      </c>
      <c r="P80" s="28" t="s">
        <v>100</v>
      </c>
      <c r="Q80" s="28" t="s">
        <v>106</v>
      </c>
      <c r="R80" s="18"/>
      <c r="S80" s="29"/>
    </row>
    <row r="81" spans="1:19" s="25" customFormat="1" ht="15.95" customHeight="1">
      <c r="A81" s="11">
        <v>79</v>
      </c>
      <c r="B81" s="28" t="s">
        <v>111</v>
      </c>
      <c r="C81" s="28" t="s">
        <v>112</v>
      </c>
      <c r="D81" s="13" t="s">
        <v>143</v>
      </c>
      <c r="E81" s="19">
        <v>372</v>
      </c>
      <c r="F81" s="23">
        <f t="shared" si="8"/>
        <v>52.08</v>
      </c>
      <c r="G81" s="20">
        <v>81</v>
      </c>
      <c r="H81" s="22">
        <v>52.66</v>
      </c>
      <c r="I81" s="20">
        <v>18</v>
      </c>
      <c r="J81" s="23">
        <f t="shared" si="9"/>
        <v>151.66</v>
      </c>
      <c r="K81" s="23">
        <f t="shared" si="10"/>
        <v>22.748999999999999</v>
      </c>
      <c r="L81" s="23">
        <f t="shared" si="11"/>
        <v>74.828999999999994</v>
      </c>
      <c r="M81" s="13" t="s">
        <v>281</v>
      </c>
      <c r="N81" s="13" t="s">
        <v>296</v>
      </c>
      <c r="O81" s="13" t="s">
        <v>283</v>
      </c>
      <c r="P81" s="28" t="s">
        <v>100</v>
      </c>
      <c r="Q81" s="28" t="s">
        <v>106</v>
      </c>
      <c r="R81" s="18"/>
      <c r="S81" s="29"/>
    </row>
    <row r="82" spans="1:19" s="25" customFormat="1" ht="15.95" customHeight="1">
      <c r="A82" s="30">
        <v>80</v>
      </c>
      <c r="B82" s="28" t="s">
        <v>133</v>
      </c>
      <c r="C82" s="28" t="s">
        <v>134</v>
      </c>
      <c r="D82" s="13" t="s">
        <v>76</v>
      </c>
      <c r="E82" s="19">
        <v>330</v>
      </c>
      <c r="F82" s="23">
        <f t="shared" si="8"/>
        <v>46.199999999999996</v>
      </c>
      <c r="G82" s="20">
        <v>87.3</v>
      </c>
      <c r="H82" s="22">
        <v>59.7</v>
      </c>
      <c r="I82" s="20">
        <v>26</v>
      </c>
      <c r="J82" s="23">
        <f t="shared" si="9"/>
        <v>173</v>
      </c>
      <c r="K82" s="23">
        <f t="shared" si="10"/>
        <v>25.95</v>
      </c>
      <c r="L82" s="23">
        <f t="shared" si="11"/>
        <v>72.149999999999991</v>
      </c>
      <c r="M82" s="13" t="s">
        <v>281</v>
      </c>
      <c r="N82" s="13" t="s">
        <v>296</v>
      </c>
      <c r="O82" s="13" t="s">
        <v>283</v>
      </c>
      <c r="P82" s="28" t="s">
        <v>100</v>
      </c>
      <c r="Q82" s="28" t="s">
        <v>106</v>
      </c>
      <c r="R82" s="18"/>
      <c r="S82" s="29"/>
    </row>
    <row r="83" spans="1:19" s="25" customFormat="1" ht="15.95" customHeight="1">
      <c r="A83" s="11">
        <v>81</v>
      </c>
      <c r="B83" s="28" t="s">
        <v>119</v>
      </c>
      <c r="C83" s="28" t="s">
        <v>120</v>
      </c>
      <c r="D83" s="13" t="s">
        <v>76</v>
      </c>
      <c r="E83" s="19">
        <v>348</v>
      </c>
      <c r="F83" s="23">
        <f t="shared" si="8"/>
        <v>48.719999999999992</v>
      </c>
      <c r="G83" s="20">
        <v>77.66</v>
      </c>
      <c r="H83" s="22">
        <v>56.66</v>
      </c>
      <c r="I83" s="20">
        <v>21</v>
      </c>
      <c r="J83" s="23">
        <f t="shared" si="9"/>
        <v>155.32</v>
      </c>
      <c r="K83" s="23">
        <f t="shared" si="10"/>
        <v>23.297999999999998</v>
      </c>
      <c r="L83" s="23">
        <f t="shared" si="11"/>
        <v>72.017999999999986</v>
      </c>
      <c r="M83" s="13" t="s">
        <v>281</v>
      </c>
      <c r="N83" s="13" t="s">
        <v>296</v>
      </c>
      <c r="O83" s="13" t="s">
        <v>283</v>
      </c>
      <c r="P83" s="28" t="s">
        <v>100</v>
      </c>
      <c r="Q83" s="28" t="s">
        <v>106</v>
      </c>
      <c r="R83" s="18"/>
      <c r="S83" s="29"/>
    </row>
    <row r="84" spans="1:19" s="25" customFormat="1" ht="15.95" customHeight="1">
      <c r="A84" s="30">
        <v>82</v>
      </c>
      <c r="B84" s="28" t="s">
        <v>113</v>
      </c>
      <c r="C84" s="28" t="s">
        <v>114</v>
      </c>
      <c r="D84" s="13" t="s">
        <v>76</v>
      </c>
      <c r="E84" s="19">
        <v>331</v>
      </c>
      <c r="F84" s="23">
        <f t="shared" si="8"/>
        <v>46.339999999999996</v>
      </c>
      <c r="G84" s="20">
        <v>84.33</v>
      </c>
      <c r="H84" s="22">
        <v>58.33</v>
      </c>
      <c r="I84" s="20">
        <v>26</v>
      </c>
      <c r="J84" s="23">
        <f t="shared" si="9"/>
        <v>168.66</v>
      </c>
      <c r="K84" s="23">
        <f t="shared" si="10"/>
        <v>25.298999999999999</v>
      </c>
      <c r="L84" s="23">
        <f t="shared" si="11"/>
        <v>71.638999999999996</v>
      </c>
      <c r="M84" s="13" t="s">
        <v>281</v>
      </c>
      <c r="N84" s="13" t="s">
        <v>296</v>
      </c>
      <c r="O84" s="13" t="s">
        <v>283</v>
      </c>
      <c r="P84" s="28" t="s">
        <v>100</v>
      </c>
      <c r="Q84" s="28" t="s">
        <v>106</v>
      </c>
      <c r="R84" s="18"/>
      <c r="S84" s="29"/>
    </row>
    <row r="85" spans="1:19" s="25" customFormat="1" ht="15.95" customHeight="1">
      <c r="A85" s="11">
        <v>83</v>
      </c>
      <c r="B85" s="28" t="s">
        <v>129</v>
      </c>
      <c r="C85" s="28" t="s">
        <v>130</v>
      </c>
      <c r="D85" s="13" t="s">
        <v>143</v>
      </c>
      <c r="E85" s="19">
        <v>346</v>
      </c>
      <c r="F85" s="23">
        <f t="shared" si="8"/>
        <v>48.44</v>
      </c>
      <c r="G85" s="20">
        <v>75.3</v>
      </c>
      <c r="H85" s="22">
        <v>56.7</v>
      </c>
      <c r="I85" s="20">
        <v>21</v>
      </c>
      <c r="J85" s="23">
        <f t="shared" si="9"/>
        <v>153</v>
      </c>
      <c r="K85" s="23">
        <f t="shared" si="10"/>
        <v>22.95</v>
      </c>
      <c r="L85" s="23">
        <f t="shared" si="11"/>
        <v>71.39</v>
      </c>
      <c r="M85" s="13" t="s">
        <v>281</v>
      </c>
      <c r="N85" s="13" t="s">
        <v>296</v>
      </c>
      <c r="O85" s="13" t="s">
        <v>283</v>
      </c>
      <c r="P85" s="28" t="s">
        <v>100</v>
      </c>
      <c r="Q85" s="28" t="s">
        <v>106</v>
      </c>
      <c r="R85" s="18"/>
      <c r="S85" s="29"/>
    </row>
    <row r="86" spans="1:19" s="25" customFormat="1" ht="15.95" customHeight="1">
      <c r="A86" s="30">
        <v>84</v>
      </c>
      <c r="B86" s="28" t="s">
        <v>135</v>
      </c>
      <c r="C86" s="28" t="s">
        <v>136</v>
      </c>
      <c r="D86" s="13" t="s">
        <v>143</v>
      </c>
      <c r="E86" s="19">
        <v>332</v>
      </c>
      <c r="F86" s="23">
        <f t="shared" si="8"/>
        <v>46.480000000000004</v>
      </c>
      <c r="G86" s="20">
        <v>82.3</v>
      </c>
      <c r="H86" s="22">
        <v>57.3</v>
      </c>
      <c r="I86" s="20">
        <v>24</v>
      </c>
      <c r="J86" s="23">
        <f t="shared" si="9"/>
        <v>163.6</v>
      </c>
      <c r="K86" s="23">
        <f t="shared" si="10"/>
        <v>24.54</v>
      </c>
      <c r="L86" s="23">
        <f t="shared" si="11"/>
        <v>71.02000000000001</v>
      </c>
      <c r="M86" s="13" t="s">
        <v>281</v>
      </c>
      <c r="N86" s="13" t="s">
        <v>296</v>
      </c>
      <c r="O86" s="13" t="s">
        <v>283</v>
      </c>
      <c r="P86" s="28" t="s">
        <v>100</v>
      </c>
      <c r="Q86" s="28" t="s">
        <v>106</v>
      </c>
      <c r="R86" s="18"/>
      <c r="S86" s="29"/>
    </row>
    <row r="87" spans="1:19" s="25" customFormat="1" ht="15.95" customHeight="1">
      <c r="A87" s="11">
        <v>85</v>
      </c>
      <c r="B87" s="28" t="s">
        <v>131</v>
      </c>
      <c r="C87" s="28" t="s">
        <v>132</v>
      </c>
      <c r="D87" s="13" t="s">
        <v>76</v>
      </c>
      <c r="E87" s="19">
        <v>327</v>
      </c>
      <c r="F87" s="23">
        <f t="shared" si="8"/>
        <v>45.78</v>
      </c>
      <c r="G87" s="20">
        <v>86.7</v>
      </c>
      <c r="H87" s="22">
        <v>56.7</v>
      </c>
      <c r="I87" s="20">
        <v>24</v>
      </c>
      <c r="J87" s="23">
        <f t="shared" si="9"/>
        <v>167.4</v>
      </c>
      <c r="K87" s="23">
        <f t="shared" si="10"/>
        <v>25.11</v>
      </c>
      <c r="L87" s="23">
        <f t="shared" si="11"/>
        <v>70.89</v>
      </c>
      <c r="M87" s="13" t="s">
        <v>281</v>
      </c>
      <c r="N87" s="13" t="s">
        <v>296</v>
      </c>
      <c r="O87" s="13" t="s">
        <v>283</v>
      </c>
      <c r="P87" s="28" t="s">
        <v>100</v>
      </c>
      <c r="Q87" s="28" t="s">
        <v>106</v>
      </c>
      <c r="R87" s="18"/>
      <c r="S87" s="29"/>
    </row>
    <row r="88" spans="1:19" s="25" customFormat="1" ht="15.95" customHeight="1">
      <c r="A88" s="30">
        <v>86</v>
      </c>
      <c r="B88" s="28" t="s">
        <v>117</v>
      </c>
      <c r="C88" s="28" t="s">
        <v>118</v>
      </c>
      <c r="D88" s="13" t="s">
        <v>143</v>
      </c>
      <c r="E88" s="19">
        <v>316</v>
      </c>
      <c r="F88" s="23">
        <f t="shared" si="8"/>
        <v>44.24</v>
      </c>
      <c r="G88" s="20">
        <v>86.66</v>
      </c>
      <c r="H88" s="22">
        <v>59.66</v>
      </c>
      <c r="I88" s="20">
        <v>28</v>
      </c>
      <c r="J88" s="23">
        <f t="shared" si="9"/>
        <v>174.32</v>
      </c>
      <c r="K88" s="23">
        <f t="shared" si="10"/>
        <v>26.148</v>
      </c>
      <c r="L88" s="23">
        <f t="shared" si="11"/>
        <v>70.388000000000005</v>
      </c>
      <c r="M88" s="13" t="s">
        <v>281</v>
      </c>
      <c r="N88" s="13" t="s">
        <v>296</v>
      </c>
      <c r="O88" s="13" t="s">
        <v>283</v>
      </c>
      <c r="P88" s="28" t="s">
        <v>100</v>
      </c>
      <c r="Q88" s="28" t="s">
        <v>106</v>
      </c>
      <c r="R88" s="18"/>
      <c r="S88" s="29"/>
    </row>
    <row r="89" spans="1:19" s="25" customFormat="1" ht="15.95" customHeight="1">
      <c r="A89" s="11">
        <v>87</v>
      </c>
      <c r="B89" s="28" t="s">
        <v>115</v>
      </c>
      <c r="C89" s="28" t="s">
        <v>116</v>
      </c>
      <c r="D89" s="13" t="s">
        <v>76</v>
      </c>
      <c r="E89" s="19">
        <v>334</v>
      </c>
      <c r="F89" s="23">
        <f t="shared" si="8"/>
        <v>46.76</v>
      </c>
      <c r="G89" s="20">
        <v>79.66</v>
      </c>
      <c r="H89" s="22">
        <v>52.66</v>
      </c>
      <c r="I89" s="20">
        <v>21</v>
      </c>
      <c r="J89" s="23">
        <f t="shared" si="9"/>
        <v>153.32</v>
      </c>
      <c r="K89" s="23">
        <f t="shared" si="10"/>
        <v>22.997999999999998</v>
      </c>
      <c r="L89" s="23">
        <f t="shared" si="11"/>
        <v>69.757999999999996</v>
      </c>
      <c r="M89" s="13" t="s">
        <v>281</v>
      </c>
      <c r="N89" s="13" t="s">
        <v>296</v>
      </c>
      <c r="O89" s="13" t="s">
        <v>283</v>
      </c>
      <c r="P89" s="28" t="s">
        <v>100</v>
      </c>
      <c r="Q89" s="28" t="s">
        <v>106</v>
      </c>
      <c r="R89" s="18"/>
      <c r="S89" s="29"/>
    </row>
    <row r="90" spans="1:19" s="25" customFormat="1" ht="15.95" customHeight="1">
      <c r="A90" s="30">
        <v>88</v>
      </c>
      <c r="B90" s="28" t="s">
        <v>125</v>
      </c>
      <c r="C90" s="28" t="s">
        <v>126</v>
      </c>
      <c r="D90" s="13" t="s">
        <v>76</v>
      </c>
      <c r="E90" s="19">
        <v>320</v>
      </c>
      <c r="F90" s="23">
        <f t="shared" si="8"/>
        <v>44.8</v>
      </c>
      <c r="G90" s="20">
        <v>85.7</v>
      </c>
      <c r="H90" s="22">
        <v>57.3</v>
      </c>
      <c r="I90" s="20">
        <v>23</v>
      </c>
      <c r="J90" s="23">
        <f t="shared" si="9"/>
        <v>166</v>
      </c>
      <c r="K90" s="23">
        <f t="shared" si="10"/>
        <v>24.9</v>
      </c>
      <c r="L90" s="23">
        <f t="shared" si="11"/>
        <v>69.699999999999989</v>
      </c>
      <c r="M90" s="13" t="s">
        <v>281</v>
      </c>
      <c r="N90" s="13" t="s">
        <v>296</v>
      </c>
      <c r="O90" s="13" t="s">
        <v>283</v>
      </c>
      <c r="P90" s="28" t="s">
        <v>100</v>
      </c>
      <c r="Q90" s="28" t="s">
        <v>106</v>
      </c>
      <c r="R90" s="18"/>
      <c r="S90" s="29"/>
    </row>
    <row r="91" spans="1:19" s="25" customFormat="1" ht="15.95" customHeight="1">
      <c r="A91" s="11">
        <v>89</v>
      </c>
      <c r="B91" s="28" t="s">
        <v>104</v>
      </c>
      <c r="C91" s="28" t="s">
        <v>105</v>
      </c>
      <c r="D91" s="13" t="s">
        <v>143</v>
      </c>
      <c r="E91" s="19">
        <v>330</v>
      </c>
      <c r="F91" s="23">
        <f t="shared" si="8"/>
        <v>46.199999999999996</v>
      </c>
      <c r="G91" s="20">
        <v>71.33</v>
      </c>
      <c r="H91" s="21">
        <v>56.33</v>
      </c>
      <c r="I91" s="20">
        <v>24</v>
      </c>
      <c r="J91" s="23">
        <f t="shared" si="9"/>
        <v>151.66</v>
      </c>
      <c r="K91" s="23">
        <f t="shared" si="10"/>
        <v>22.748999999999999</v>
      </c>
      <c r="L91" s="23">
        <f t="shared" si="11"/>
        <v>68.948999999999998</v>
      </c>
      <c r="M91" s="13" t="s">
        <v>281</v>
      </c>
      <c r="N91" s="13" t="s">
        <v>296</v>
      </c>
      <c r="O91" s="13" t="s">
        <v>283</v>
      </c>
      <c r="P91" s="28" t="s">
        <v>100</v>
      </c>
      <c r="Q91" s="28" t="s">
        <v>106</v>
      </c>
      <c r="R91" s="17"/>
      <c r="S91" s="29"/>
    </row>
    <row r="92" spans="1:19" s="25" customFormat="1" ht="15.95" customHeight="1">
      <c r="A92" s="30">
        <v>90</v>
      </c>
      <c r="B92" s="28" t="s">
        <v>109</v>
      </c>
      <c r="C92" s="28" t="s">
        <v>110</v>
      </c>
      <c r="D92" s="13" t="s">
        <v>76</v>
      </c>
      <c r="E92" s="19">
        <v>314</v>
      </c>
      <c r="F92" s="23">
        <f t="shared" si="8"/>
        <v>43.959999999999994</v>
      </c>
      <c r="G92" s="20">
        <v>81</v>
      </c>
      <c r="H92" s="22">
        <v>54.66</v>
      </c>
      <c r="I92" s="20">
        <v>20</v>
      </c>
      <c r="J92" s="23">
        <f t="shared" si="9"/>
        <v>155.66</v>
      </c>
      <c r="K92" s="23">
        <f t="shared" si="10"/>
        <v>23.349</v>
      </c>
      <c r="L92" s="23">
        <f t="shared" si="11"/>
        <v>67.308999999999997</v>
      </c>
      <c r="M92" s="13" t="s">
        <v>281</v>
      </c>
      <c r="N92" s="13" t="s">
        <v>296</v>
      </c>
      <c r="O92" s="13" t="s">
        <v>283</v>
      </c>
      <c r="P92" s="28" t="s">
        <v>100</v>
      </c>
      <c r="Q92" s="28" t="s">
        <v>106</v>
      </c>
      <c r="R92" s="18"/>
      <c r="S92" s="29"/>
    </row>
    <row r="93" spans="1:19" s="25" customFormat="1" ht="15.95" customHeight="1">
      <c r="A93" s="11">
        <v>91</v>
      </c>
      <c r="B93" s="28" t="s">
        <v>127</v>
      </c>
      <c r="C93" s="28" t="s">
        <v>128</v>
      </c>
      <c r="D93" s="13" t="s">
        <v>76</v>
      </c>
      <c r="E93" s="19">
        <v>301</v>
      </c>
      <c r="F93" s="23">
        <f t="shared" si="8"/>
        <v>42.14</v>
      </c>
      <c r="G93" s="20">
        <v>71</v>
      </c>
      <c r="H93" s="22">
        <v>59</v>
      </c>
      <c r="I93" s="20">
        <v>21</v>
      </c>
      <c r="J93" s="23">
        <f t="shared" si="9"/>
        <v>151</v>
      </c>
      <c r="K93" s="23">
        <f t="shared" si="10"/>
        <v>22.65</v>
      </c>
      <c r="L93" s="23">
        <f t="shared" si="11"/>
        <v>64.789999999999992</v>
      </c>
      <c r="M93" s="13" t="s">
        <v>281</v>
      </c>
      <c r="N93" s="13" t="s">
        <v>296</v>
      </c>
      <c r="O93" s="13" t="s">
        <v>283</v>
      </c>
      <c r="P93" s="28" t="s">
        <v>100</v>
      </c>
      <c r="Q93" s="28" t="s">
        <v>106</v>
      </c>
      <c r="R93" s="18"/>
      <c r="S93" s="29"/>
    </row>
    <row r="94" spans="1:19" s="40" customFormat="1" ht="15.95" customHeight="1">
      <c r="A94" s="34">
        <v>92</v>
      </c>
      <c r="B94" s="36" t="s">
        <v>22</v>
      </c>
      <c r="C94" s="36" t="s">
        <v>273</v>
      </c>
      <c r="D94" s="36" t="s">
        <v>152</v>
      </c>
      <c r="E94" s="36">
        <v>316</v>
      </c>
      <c r="F94" s="37">
        <f t="shared" si="8"/>
        <v>44.24</v>
      </c>
      <c r="G94" s="37">
        <v>0</v>
      </c>
      <c r="H94" s="37">
        <v>0</v>
      </c>
      <c r="I94" s="37">
        <v>0</v>
      </c>
      <c r="J94" s="37">
        <f t="shared" si="9"/>
        <v>0</v>
      </c>
      <c r="K94" s="37">
        <f t="shared" si="10"/>
        <v>0</v>
      </c>
      <c r="L94" s="37">
        <f t="shared" si="11"/>
        <v>44.24</v>
      </c>
      <c r="M94" s="36"/>
      <c r="N94" s="36"/>
      <c r="O94" s="36" t="s">
        <v>284</v>
      </c>
      <c r="P94" s="36"/>
      <c r="Q94" s="36"/>
      <c r="R94" s="36" t="s">
        <v>274</v>
      </c>
    </row>
    <row r="95" spans="1:19" s="40" customFormat="1" ht="15.95" customHeight="1">
      <c r="A95" s="44">
        <v>93</v>
      </c>
      <c r="B95" s="36" t="s">
        <v>48</v>
      </c>
      <c r="C95" s="36" t="s">
        <v>275</v>
      </c>
      <c r="D95" s="36" t="s">
        <v>196</v>
      </c>
      <c r="E95" s="36">
        <v>301</v>
      </c>
      <c r="F95" s="37">
        <f t="shared" si="8"/>
        <v>42.14</v>
      </c>
      <c r="G95" s="37">
        <v>0</v>
      </c>
      <c r="H95" s="37">
        <v>0</v>
      </c>
      <c r="I95" s="37">
        <v>0</v>
      </c>
      <c r="J95" s="37">
        <f t="shared" si="9"/>
        <v>0</v>
      </c>
      <c r="K95" s="37">
        <f t="shared" si="10"/>
        <v>0</v>
      </c>
      <c r="L95" s="37">
        <f t="shared" si="11"/>
        <v>42.14</v>
      </c>
      <c r="M95" s="36"/>
      <c r="N95" s="36"/>
      <c r="O95" s="36" t="s">
        <v>284</v>
      </c>
      <c r="P95" s="36"/>
      <c r="Q95" s="36"/>
      <c r="R95" s="36" t="s">
        <v>274</v>
      </c>
    </row>
  </sheetData>
  <sortState ref="A2:W95">
    <sortCondition descending="1" ref="L2:L95"/>
  </sortState>
  <mergeCells count="1">
    <mergeCell ref="A1:P1"/>
  </mergeCells>
  <phoneticPr fontId="3" type="noConversion"/>
  <pageMargins left="1.9685039370078741" right="0.35433070866141736" top="0.98425196850393704" bottom="0.98425196850393704" header="0.51181102362204722" footer="0.51181102362204722"/>
  <pageSetup paperSize="8" orientation="landscape" verticalDpi="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YJS</dc:creator>
  <cp:lastModifiedBy>未定义</cp:lastModifiedBy>
  <cp:revision>1</cp:revision>
  <cp:lastPrinted>2020-05-18T06:29:16Z</cp:lastPrinted>
  <dcterms:created xsi:type="dcterms:W3CDTF">1996-12-17T01:32:42Z</dcterms:created>
  <dcterms:modified xsi:type="dcterms:W3CDTF">2020-05-19T10:18:31Z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