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中内" sheetId="1" r:id="rId1"/>
    <sheet name="中外" sheetId="2" r:id="rId2"/>
    <sheet name="妇科" sheetId="3" r:id="rId3"/>
    <sheet name="儿科" sheetId="4" r:id="rId4"/>
    <sheet name="五官" sheetId="5" r:id="rId5"/>
    <sheet name="针推" sheetId="6" r:id="rId6"/>
    <sheet name="骨伤" sheetId="7" r:id="rId7"/>
    <sheet name="全科+中西医结合" sheetId="8" r:id="rId8"/>
  </sheets>
  <definedNames>
    <definedName name="_xlnm._FilterDatabase" localSheetId="0" hidden="1">中内!$A$2:$O$2</definedName>
    <definedName name="_xlnm.Print_Titles" localSheetId="6">骨伤!$2:$2</definedName>
    <definedName name="_xlnm.Print_Titles" localSheetId="5">针推!$2:$2</definedName>
    <definedName name="_xlnm.Print_Titles" localSheetId="0">中内!$2:$2</definedName>
    <definedName name="_xlnm.Print_Titles" localSheetId="1">中外!$2:$2</definedName>
  </definedNames>
  <calcPr calcId="144525"/>
</workbook>
</file>

<file path=xl/sharedStrings.xml><?xml version="1.0" encoding="utf-8"?>
<sst xmlns="http://schemas.openxmlformats.org/spreadsheetml/2006/main" count="2608" uniqueCount="747">
  <si>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中医内科学专业</t>
    </r>
    <r>
      <rPr>
        <sz val="18"/>
        <color theme="1"/>
        <rFont val="宋体"/>
        <charset val="134"/>
        <scheme val="minor"/>
      </rPr>
      <t>硕士研究生拟录取名单</t>
    </r>
  </si>
  <si>
    <t>序号</t>
  </si>
  <si>
    <t>考生编号</t>
  </si>
  <si>
    <t>姓名</t>
  </si>
  <si>
    <t>专业代码</t>
  </si>
  <si>
    <t>专业名称</t>
  </si>
  <si>
    <t>所属院部</t>
  </si>
  <si>
    <t>初试成绩</t>
  </si>
  <si>
    <t>英语听力</t>
  </si>
  <si>
    <t>英语口语</t>
  </si>
  <si>
    <t>专业课笔试</t>
  </si>
  <si>
    <t>面试成绩</t>
  </si>
  <si>
    <t>复试总成绩</t>
  </si>
  <si>
    <t>总成绩</t>
  </si>
  <si>
    <t>是否拟录取</t>
  </si>
  <si>
    <t>备注（第一志愿/第*批调剂/士兵/少骨）</t>
  </si>
  <si>
    <t>104120105701346</t>
  </si>
  <si>
    <t>蔡昊</t>
  </si>
  <si>
    <t>105701</t>
  </si>
  <si>
    <t>中医内科学</t>
  </si>
  <si>
    <t>临床医学院</t>
  </si>
  <si>
    <t>拟录取</t>
  </si>
  <si>
    <t>第一志愿</t>
  </si>
  <si>
    <t>104120105701063</t>
  </si>
  <si>
    <t>刘雪萍</t>
  </si>
  <si>
    <t>104120105701154</t>
  </si>
  <si>
    <t>熊少斌</t>
  </si>
  <si>
    <t>104120105701178</t>
  </si>
  <si>
    <t>罗安</t>
  </si>
  <si>
    <t>104120105701275</t>
  </si>
  <si>
    <t>严小雨</t>
  </si>
  <si>
    <t>104120105701066</t>
  </si>
  <si>
    <t>黄奇锋</t>
  </si>
  <si>
    <t>104120105701328</t>
  </si>
  <si>
    <t>杨思婷</t>
  </si>
  <si>
    <t>104120105701266</t>
  </si>
  <si>
    <t>江远良</t>
  </si>
  <si>
    <t>104120105701139</t>
  </si>
  <si>
    <t>俞健</t>
  </si>
  <si>
    <t>104120105701138</t>
  </si>
  <si>
    <t>周佳林</t>
  </si>
  <si>
    <t>104120105701143</t>
  </si>
  <si>
    <t>王玉龙</t>
  </si>
  <si>
    <t>104120105701241</t>
  </si>
  <si>
    <t>徐捷</t>
  </si>
  <si>
    <t>104120105701167</t>
  </si>
  <si>
    <t>周丽萍</t>
  </si>
  <si>
    <t>104120105701268</t>
  </si>
  <si>
    <t>江渊远</t>
  </si>
  <si>
    <t>104120105701052</t>
  </si>
  <si>
    <t>何义鑫</t>
  </si>
  <si>
    <t>104120105701305</t>
  </si>
  <si>
    <t>丁文陈</t>
  </si>
  <si>
    <t>104120105701350</t>
  </si>
  <si>
    <t>陈施宇</t>
  </si>
  <si>
    <t>104120105701343</t>
  </si>
  <si>
    <t>程洁</t>
  </si>
  <si>
    <t>104120105701285</t>
  </si>
  <si>
    <t>宋邦国</t>
  </si>
  <si>
    <t>104120105701012</t>
  </si>
  <si>
    <t>廖正仪</t>
  </si>
  <si>
    <t>104120105701336</t>
  </si>
  <si>
    <t>胡聪</t>
  </si>
  <si>
    <t>104120105701237</t>
  </si>
  <si>
    <t>曹林枝</t>
  </si>
  <si>
    <t>104120105701242</t>
  </si>
  <si>
    <t>周晔华</t>
  </si>
  <si>
    <t>104120105701046</t>
  </si>
  <si>
    <t>叶丹</t>
  </si>
  <si>
    <t>104120105701209</t>
  </si>
  <si>
    <t>肖航</t>
  </si>
  <si>
    <t>104120105701172</t>
  </si>
  <si>
    <t>曾艳</t>
  </si>
  <si>
    <t>104120105701374</t>
  </si>
  <si>
    <t>唐海怡</t>
  </si>
  <si>
    <t>104120105701244</t>
  </si>
  <si>
    <t>朱宣蓉</t>
  </si>
  <si>
    <t>104120105701323</t>
  </si>
  <si>
    <t>艾宜婧</t>
  </si>
  <si>
    <t>104120105701361</t>
  </si>
  <si>
    <t>詹艳红</t>
  </si>
  <si>
    <t>104120105701165</t>
  </si>
  <si>
    <t>吕永桢</t>
  </si>
  <si>
    <t>104120105701059</t>
  </si>
  <si>
    <t>王思梦</t>
  </si>
  <si>
    <t>104120105701252</t>
  </si>
  <si>
    <t>黄晨曦</t>
  </si>
  <si>
    <t>104120105701013</t>
  </si>
  <si>
    <t>杨鹰鹏</t>
  </si>
  <si>
    <t>104120105701163</t>
  </si>
  <si>
    <t>陈亮</t>
  </si>
  <si>
    <t>104120105701216</t>
  </si>
  <si>
    <t>丁桃</t>
  </si>
  <si>
    <t>104120105701187</t>
  </si>
  <si>
    <t>王青</t>
  </si>
  <si>
    <t>104120105701034</t>
  </si>
  <si>
    <t>毛安琪</t>
  </si>
  <si>
    <t>104120105701152</t>
  </si>
  <si>
    <t>陈燕</t>
  </si>
  <si>
    <t>104120105701184</t>
  </si>
  <si>
    <t>舒志华</t>
  </si>
  <si>
    <t>104120105701368</t>
  </si>
  <si>
    <t>秦慧文</t>
  </si>
  <si>
    <t>104120105701015</t>
  </si>
  <si>
    <t>钟勤芳</t>
  </si>
  <si>
    <t>104120105701029</t>
  </si>
  <si>
    <t>管学林</t>
  </si>
  <si>
    <t>104120105701297</t>
  </si>
  <si>
    <t>张志勇</t>
  </si>
  <si>
    <t>104120105701260</t>
  </si>
  <si>
    <t>徐添</t>
  </si>
  <si>
    <t>104120105701211</t>
  </si>
  <si>
    <t>王慧新</t>
  </si>
  <si>
    <t>104120105701150</t>
  </si>
  <si>
    <t>尹宝婷</t>
  </si>
  <si>
    <t>104120105701281</t>
  </si>
  <si>
    <t>吴亚辉</t>
  </si>
  <si>
    <t>104120105701267</t>
  </si>
  <si>
    <t>刘添</t>
  </si>
  <si>
    <t>104120105701151</t>
  </si>
  <si>
    <t>王开盛</t>
  </si>
  <si>
    <t>104120105701140</t>
  </si>
  <si>
    <t>李晓峰</t>
  </si>
  <si>
    <t>104120105701025</t>
  </si>
  <si>
    <t>余湘雪</t>
  </si>
  <si>
    <t>104120105701253</t>
  </si>
  <si>
    <t>贺海霞</t>
  </si>
  <si>
    <t>104120105701136</t>
  </si>
  <si>
    <t>刘明珠</t>
  </si>
  <si>
    <t>104120105701054</t>
  </si>
  <si>
    <t>陈智勇</t>
  </si>
  <si>
    <t>104120105701161</t>
  </si>
  <si>
    <t>肖燕燕</t>
  </si>
  <si>
    <t>104120105701283</t>
  </si>
  <si>
    <t>许恬</t>
  </si>
  <si>
    <t>104120105701001</t>
  </si>
  <si>
    <t>李陶</t>
  </si>
  <si>
    <t>104120105701239</t>
  </si>
  <si>
    <t>饶颖</t>
  </si>
  <si>
    <t>104120105701091</t>
  </si>
  <si>
    <t>何雪琴</t>
  </si>
  <si>
    <t>104120105701360</t>
  </si>
  <si>
    <t>孙泽宁</t>
  </si>
  <si>
    <t>104120105701060</t>
  </si>
  <si>
    <t>黎碧媚</t>
  </si>
  <si>
    <t>104120105701035</t>
  </si>
  <si>
    <t>杨航</t>
  </si>
  <si>
    <t>104120105701033</t>
  </si>
  <si>
    <t>周建红</t>
  </si>
  <si>
    <t>104120105701348</t>
  </si>
  <si>
    <t>陈抒鹏</t>
  </si>
  <si>
    <t>104120105701087</t>
  </si>
  <si>
    <t>李位智子</t>
  </si>
  <si>
    <t>104120105701306</t>
  </si>
  <si>
    <t>李悦成</t>
  </si>
  <si>
    <t>104120105701044</t>
  </si>
  <si>
    <t>刘婷</t>
  </si>
  <si>
    <t>104120105701228</t>
  </si>
  <si>
    <t>王晓琳</t>
  </si>
  <si>
    <t>104120105701190</t>
  </si>
  <si>
    <t>官磊瑶</t>
  </si>
  <si>
    <t>104120105701074</t>
  </si>
  <si>
    <t>林苗苗</t>
  </si>
  <si>
    <t>104120105701284</t>
  </si>
  <si>
    <t>卢斌</t>
  </si>
  <si>
    <t>104120105701088</t>
  </si>
  <si>
    <t>李旦</t>
  </si>
  <si>
    <t>104120105701234</t>
  </si>
  <si>
    <t>郝笑</t>
  </si>
  <si>
    <t>104120105701352</t>
  </si>
  <si>
    <t>胡良伟</t>
  </si>
  <si>
    <t>104120105701310</t>
  </si>
  <si>
    <t>袁慧</t>
  </si>
  <si>
    <t>104120105701366</t>
  </si>
  <si>
    <t>余文超</t>
  </si>
  <si>
    <t>104120105701314</t>
  </si>
  <si>
    <t>刘浪辉</t>
  </si>
  <si>
    <t>104120105701208</t>
  </si>
  <si>
    <t>李嘉芸</t>
  </si>
  <si>
    <t>104120105701111</t>
  </si>
  <si>
    <t>温建仁</t>
  </si>
  <si>
    <t>104120105701344</t>
  </si>
  <si>
    <t>文佳鹏</t>
  </si>
  <si>
    <t>104120105701032</t>
  </si>
  <si>
    <t>李张宁</t>
  </si>
  <si>
    <t>104120105701128</t>
  </si>
  <si>
    <t>吴梦文</t>
  </si>
  <si>
    <t>104120105701072</t>
  </si>
  <si>
    <t>胡展望</t>
  </si>
  <si>
    <t>104120105701019</t>
  </si>
  <si>
    <t>胥玉林</t>
  </si>
  <si>
    <t>104120105701362</t>
  </si>
  <si>
    <t>李涛</t>
  </si>
  <si>
    <t>104120105701214</t>
  </si>
  <si>
    <t>刘智明</t>
  </si>
  <si>
    <t>104120105701022</t>
  </si>
  <si>
    <t>刘洵</t>
  </si>
  <si>
    <t>104120105701181</t>
  </si>
  <si>
    <t>刘玉清</t>
  </si>
  <si>
    <t>104120105701315</t>
  </si>
  <si>
    <t>张同照</t>
  </si>
  <si>
    <t>104120105701245</t>
  </si>
  <si>
    <t>徐翠</t>
  </si>
  <si>
    <t>104120105701262</t>
  </si>
  <si>
    <t>陈淑琴</t>
  </si>
  <si>
    <t>104120105701236</t>
  </si>
  <si>
    <t>黄琳</t>
  </si>
  <si>
    <t>104120105701230</t>
  </si>
  <si>
    <t>谢思思</t>
  </si>
  <si>
    <t>104120105701119</t>
  </si>
  <si>
    <t>黄宇豪</t>
  </si>
  <si>
    <t>104120105701225</t>
  </si>
  <si>
    <t>余芷莹</t>
  </si>
  <si>
    <t>104120105701132</t>
  </si>
  <si>
    <t>张文强</t>
  </si>
  <si>
    <t>104120105701233</t>
  </si>
  <si>
    <t>刘扬</t>
  </si>
  <si>
    <t>104120105701349</t>
  </si>
  <si>
    <t>邓思思</t>
  </si>
  <si>
    <t>104120105701371</t>
  </si>
  <si>
    <t>肖樟华</t>
  </si>
  <si>
    <t>士兵计划</t>
  </si>
  <si>
    <t>104120105701203</t>
  </si>
  <si>
    <t>尤佳缘</t>
  </si>
  <si>
    <t>少数民族骨干计划</t>
  </si>
  <si>
    <t>104120105701333</t>
  </si>
  <si>
    <t>马浩然</t>
  </si>
  <si>
    <t>104120105701083</t>
  </si>
  <si>
    <t>凯丽</t>
  </si>
  <si>
    <t>104120105701341</t>
  </si>
  <si>
    <t>戴玲</t>
  </si>
  <si>
    <t>否</t>
  </si>
  <si>
    <t>104120105701101</t>
  </si>
  <si>
    <t>李琳琳</t>
  </si>
  <si>
    <t>104120105701271</t>
  </si>
  <si>
    <t>陈榕</t>
  </si>
  <si>
    <t>104120105701134</t>
  </si>
  <si>
    <t>施明超</t>
  </si>
  <si>
    <t>104120105701229</t>
  </si>
  <si>
    <t>邱国栋</t>
  </si>
  <si>
    <t>104120105701180</t>
  </si>
  <si>
    <t>张利新</t>
  </si>
  <si>
    <t>104120105701078</t>
  </si>
  <si>
    <t>张文艺</t>
  </si>
  <si>
    <t>104120105701049</t>
  </si>
  <si>
    <t>倪元安</t>
  </si>
  <si>
    <t>104120105701210</t>
  </si>
  <si>
    <t>刘亚娟</t>
  </si>
  <si>
    <t>104120105701300</t>
  </si>
  <si>
    <t>邓彬宏</t>
  </si>
  <si>
    <t>104120105701278</t>
  </si>
  <si>
    <t>张圣英</t>
  </si>
  <si>
    <t>104120105701250</t>
  </si>
  <si>
    <t>周洁琼</t>
  </si>
  <si>
    <t>104120105701105</t>
  </si>
  <si>
    <t>陈秀妹</t>
  </si>
  <si>
    <t>104120105701189</t>
  </si>
  <si>
    <t>程斐</t>
  </si>
  <si>
    <t>104120105701075</t>
  </si>
  <si>
    <t>方永青</t>
  </si>
  <si>
    <t>104120105701324</t>
  </si>
  <si>
    <t>刘情</t>
  </si>
  <si>
    <t>104120105701081</t>
  </si>
  <si>
    <t>黄帅亮</t>
  </si>
  <si>
    <t>104120105701158</t>
  </si>
  <si>
    <t>刘春林</t>
  </si>
  <si>
    <t>104120105701112</t>
  </si>
  <si>
    <t>彭如意</t>
  </si>
  <si>
    <t>104120105701036</t>
  </si>
  <si>
    <t>祖拜代·喀迪尔</t>
  </si>
  <si>
    <t>104120105701274</t>
  </si>
  <si>
    <t>黄佳琦</t>
  </si>
  <si>
    <t>弃考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</si>
  <si>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中医外科学专业</t>
    </r>
    <r>
      <rPr>
        <sz val="18"/>
        <color theme="1"/>
        <rFont val="宋体"/>
        <charset val="134"/>
        <scheme val="minor"/>
      </rPr>
      <t>硕士研究生拟录取名单</t>
    </r>
  </si>
  <si>
    <t>104120105702149</t>
  </si>
  <si>
    <t>王雨欢</t>
  </si>
  <si>
    <t>105702</t>
  </si>
  <si>
    <t>中医外科学</t>
  </si>
  <si>
    <t>104120105702048</t>
  </si>
  <si>
    <t>刘小武</t>
  </si>
  <si>
    <t>104120105702058</t>
  </si>
  <si>
    <t>张如洁</t>
  </si>
  <si>
    <t>104120105702134</t>
  </si>
  <si>
    <t>于豪</t>
  </si>
  <si>
    <t>104120105702093</t>
  </si>
  <si>
    <t>刘玉婷</t>
  </si>
  <si>
    <t>104120105702063</t>
  </si>
  <si>
    <t>肖文会</t>
  </si>
  <si>
    <t>104120105702088</t>
  </si>
  <si>
    <t>况婿熔</t>
  </si>
  <si>
    <t>104120105702015</t>
  </si>
  <si>
    <t>陈婷</t>
  </si>
  <si>
    <t>104120105702013</t>
  </si>
  <si>
    <t>赖沁</t>
  </si>
  <si>
    <t>104120105702062</t>
  </si>
  <si>
    <t>张佳</t>
  </si>
  <si>
    <t>104120105702010</t>
  </si>
  <si>
    <t>林申奇</t>
  </si>
  <si>
    <t>104120105702124</t>
  </si>
  <si>
    <t>潘云</t>
  </si>
  <si>
    <t>104120105702011</t>
  </si>
  <si>
    <t>乔嘉熙</t>
  </si>
  <si>
    <t>104120105702012</t>
  </si>
  <si>
    <t>周丽琴</t>
  </si>
  <si>
    <t>104120105702030</t>
  </si>
  <si>
    <t>肖亚婧</t>
  </si>
  <si>
    <t>104120105702037</t>
  </si>
  <si>
    <t>胡燕芳</t>
  </si>
  <si>
    <t>104120105702101</t>
  </si>
  <si>
    <t>周琼</t>
  </si>
  <si>
    <t>104120105702136</t>
  </si>
  <si>
    <t>易浩然</t>
  </si>
  <si>
    <t>104120105702151</t>
  </si>
  <si>
    <t>沈淑兰</t>
  </si>
  <si>
    <t>104120105702016</t>
  </si>
  <si>
    <t>赵燕灵</t>
  </si>
  <si>
    <t>104120105702008</t>
  </si>
  <si>
    <t>史海勇</t>
  </si>
  <si>
    <t>104120105702145</t>
  </si>
  <si>
    <t>李冰莹</t>
  </si>
  <si>
    <t>104120105702045</t>
  </si>
  <si>
    <t>冷冬玲</t>
  </si>
  <si>
    <t>104120105702152</t>
  </si>
  <si>
    <t>张从忠</t>
  </si>
  <si>
    <t>104120105702106</t>
  </si>
  <si>
    <t>卢慧钰</t>
  </si>
  <si>
    <t>104120105702075</t>
  </si>
  <si>
    <t>殷宏伟</t>
  </si>
  <si>
    <t>104120105702038</t>
  </si>
  <si>
    <t>周一多</t>
  </si>
  <si>
    <t>104120105702054</t>
  </si>
  <si>
    <t>蔡弘</t>
  </si>
  <si>
    <t>104120105702064</t>
  </si>
  <si>
    <t>王进京</t>
  </si>
  <si>
    <t>104120105702150</t>
  </si>
  <si>
    <t>刘凯乐</t>
  </si>
  <si>
    <t>104120105702098</t>
  </si>
  <si>
    <t>徐燕琴</t>
  </si>
  <si>
    <t>104120105702079</t>
  </si>
  <si>
    <t>蒋婉雪</t>
  </si>
  <si>
    <t>104120105702043</t>
  </si>
  <si>
    <t>袁弦</t>
  </si>
  <si>
    <t>104120105702074</t>
  </si>
  <si>
    <t>徐志强</t>
  </si>
  <si>
    <t>104120105702024</t>
  </si>
  <si>
    <t>许音玲</t>
  </si>
  <si>
    <t>104120105702057</t>
  </si>
  <si>
    <t>胡明德</t>
  </si>
  <si>
    <t>104120105702116</t>
  </si>
  <si>
    <t>陈小敏</t>
  </si>
  <si>
    <t>104120105702081</t>
  </si>
  <si>
    <t>梁松平</t>
  </si>
  <si>
    <t>104120105702007</t>
  </si>
  <si>
    <t>贾明艳</t>
  </si>
  <si>
    <t>104120105702129</t>
  </si>
  <si>
    <t>付佳俊</t>
  </si>
  <si>
    <t>104120105702121</t>
  </si>
  <si>
    <t>刘金连</t>
  </si>
  <si>
    <t>104120105702148</t>
  </si>
  <si>
    <t>李晓健</t>
  </si>
  <si>
    <t>104120105702073</t>
  </si>
  <si>
    <t>杨俊</t>
  </si>
  <si>
    <t>104120105702125</t>
  </si>
  <si>
    <t>王燕</t>
  </si>
  <si>
    <t>104120105702130</t>
  </si>
  <si>
    <t>虞颖绿</t>
  </si>
  <si>
    <t>104120105702055</t>
  </si>
  <si>
    <t>刘涛</t>
  </si>
  <si>
    <t>104120105702147</t>
  </si>
  <si>
    <t>刘小倩</t>
  </si>
  <si>
    <t>104120105702051</t>
  </si>
  <si>
    <t>熊佳丽</t>
  </si>
  <si>
    <t>104120105702141</t>
  </si>
  <si>
    <t>黄滨贤</t>
  </si>
  <si>
    <t>104120105702022</t>
  </si>
  <si>
    <t>陈烽</t>
  </si>
  <si>
    <t>104120105702142</t>
  </si>
  <si>
    <t>张钰芹</t>
  </si>
  <si>
    <t>104120105702039</t>
  </si>
  <si>
    <t>张琳琳</t>
  </si>
  <si>
    <t>104120105702138</t>
  </si>
  <si>
    <t>梁兵</t>
  </si>
  <si>
    <t>104120105702091</t>
  </si>
  <si>
    <t>古丽香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</si>
  <si>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中医肛肠学学术</t>
    </r>
    <r>
      <rPr>
        <sz val="18"/>
        <color theme="1"/>
        <rFont val="宋体"/>
        <charset val="134"/>
        <scheme val="minor"/>
      </rPr>
      <t>硕士研究生拟录取名单</t>
    </r>
  </si>
  <si>
    <t>104120100592001</t>
  </si>
  <si>
    <t>邹圆</t>
  </si>
  <si>
    <t>1005Z2</t>
  </si>
  <si>
    <t>中医肛肠病学</t>
  </si>
  <si>
    <r>
      <rPr>
        <sz val="16"/>
        <color theme="1"/>
        <rFont val="宋体"/>
        <charset val="134"/>
        <scheme val="minor"/>
      </rPr>
      <t>临床医学院2020年</t>
    </r>
    <r>
      <rPr>
        <u/>
        <sz val="16"/>
        <color theme="1"/>
        <rFont val="宋体"/>
        <charset val="134"/>
        <scheme val="minor"/>
      </rPr>
      <t>中医妇科学专业</t>
    </r>
    <r>
      <rPr>
        <sz val="16"/>
        <color theme="1"/>
        <rFont val="宋体"/>
        <charset val="134"/>
        <scheme val="minor"/>
      </rPr>
      <t>硕士研究生拟录取名单</t>
    </r>
  </si>
  <si>
    <t>104120105704021</t>
  </si>
  <si>
    <t>孙丹</t>
  </si>
  <si>
    <t>105704</t>
  </si>
  <si>
    <t>中医妇科学</t>
  </si>
  <si>
    <t>104120105704030</t>
  </si>
  <si>
    <t>任圣琴</t>
  </si>
  <si>
    <t>104120105704066</t>
  </si>
  <si>
    <t>庄淑华</t>
  </si>
  <si>
    <t>104120105704028</t>
  </si>
  <si>
    <t>俞康</t>
  </si>
  <si>
    <t>104120105704002</t>
  </si>
  <si>
    <t>张秀梅</t>
  </si>
  <si>
    <t>104120105704013</t>
  </si>
  <si>
    <t>罗茜茜</t>
  </si>
  <si>
    <t>104120105704031</t>
  </si>
  <si>
    <t>刘红芸</t>
  </si>
  <si>
    <t>104120105704071</t>
  </si>
  <si>
    <t>曹家敏</t>
  </si>
  <si>
    <t>104120105704075</t>
  </si>
  <si>
    <t>周晶</t>
  </si>
  <si>
    <t>104120105704037</t>
  </si>
  <si>
    <t>贺慧玲</t>
  </si>
  <si>
    <t>104120105704073</t>
  </si>
  <si>
    <t>阳琴</t>
  </si>
  <si>
    <t>104120105704078</t>
  </si>
  <si>
    <t>李丹丹</t>
  </si>
  <si>
    <t>104120105704077</t>
  </si>
  <si>
    <t>吴慧敏</t>
  </si>
  <si>
    <t>104120105704058</t>
  </si>
  <si>
    <t>李温珏</t>
  </si>
  <si>
    <t>104120105704074</t>
  </si>
  <si>
    <t>肖璐</t>
  </si>
  <si>
    <t>104120105704072</t>
  </si>
  <si>
    <t>刘欣</t>
  </si>
  <si>
    <t>104120105704015</t>
  </si>
  <si>
    <t>邱燕青</t>
  </si>
  <si>
    <t>104120105704026</t>
  </si>
  <si>
    <t>曾露</t>
  </si>
  <si>
    <t>104120105704011</t>
  </si>
  <si>
    <t>熊澄澄</t>
  </si>
  <si>
    <t>104120105704017</t>
  </si>
  <si>
    <t>何桂莲</t>
  </si>
  <si>
    <t>104120105704039</t>
  </si>
  <si>
    <t>胡司群</t>
  </si>
  <si>
    <t>104120105704018</t>
  </si>
  <si>
    <t>郑敏</t>
  </si>
  <si>
    <t>104120105704047</t>
  </si>
  <si>
    <t>吴倩荣</t>
  </si>
  <si>
    <t>104120105704050</t>
  </si>
  <si>
    <t>戴金芳</t>
  </si>
  <si>
    <t>104120105704038</t>
  </si>
  <si>
    <t>刘钟莹</t>
  </si>
  <si>
    <t>104120105704029</t>
  </si>
  <si>
    <t>曹双</t>
  </si>
  <si>
    <t>104120105704083</t>
  </si>
  <si>
    <t>杨银</t>
  </si>
  <si>
    <t>104120105704076</t>
  </si>
  <si>
    <t>冯艳</t>
  </si>
  <si>
    <t>104120105704012</t>
  </si>
  <si>
    <t>谢海萍</t>
  </si>
  <si>
    <t>104120105704082</t>
  </si>
  <si>
    <t>徐晶</t>
  </si>
  <si>
    <t>104120105704027</t>
  </si>
  <si>
    <t>龚淑芳</t>
  </si>
  <si>
    <t>104120105704054</t>
  </si>
  <si>
    <t>李芸芸</t>
  </si>
  <si>
    <t>104120105704044</t>
  </si>
  <si>
    <t>舒雁</t>
  </si>
  <si>
    <t>104120105704010</t>
  </si>
  <si>
    <t>杨绘</t>
  </si>
  <si>
    <t>104120105704084</t>
  </si>
  <si>
    <t>吴紫葶</t>
  </si>
  <si>
    <t>104120105704014</t>
  </si>
  <si>
    <t>杨路思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</si>
  <si>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中医儿科学专业</t>
    </r>
    <r>
      <rPr>
        <sz val="18"/>
        <color theme="1"/>
        <rFont val="宋体"/>
        <charset val="134"/>
        <scheme val="minor"/>
      </rPr>
      <t>硕士研究生拟录取名单</t>
    </r>
  </si>
  <si>
    <t>104120100510004</t>
  </si>
  <si>
    <t>胡勇</t>
  </si>
  <si>
    <t>100510</t>
  </si>
  <si>
    <t>中医儿科学</t>
  </si>
  <si>
    <t>104120100510008</t>
  </si>
  <si>
    <t>熊聪聪</t>
  </si>
  <si>
    <t>第一志愿，弃考</t>
  </si>
  <si>
    <r>
      <rPr>
        <sz val="18"/>
        <color theme="1"/>
        <rFont val="宋体"/>
        <charset val="134"/>
        <scheme val="minor"/>
      </rPr>
      <t>临床医</t>
    </r>
    <r>
      <rPr>
        <sz val="18"/>
        <color theme="1"/>
        <rFont val="宋体"/>
        <charset val="134"/>
        <scheme val="minor"/>
      </rPr>
      <t>学院2020年</t>
    </r>
    <r>
      <rPr>
        <u/>
        <sz val="18"/>
        <color theme="1"/>
        <rFont val="宋体"/>
        <charset val="134"/>
        <scheme val="minor"/>
      </rPr>
      <t>中医五官学专业</t>
    </r>
    <r>
      <rPr>
        <sz val="18"/>
        <color theme="1"/>
        <rFont val="宋体"/>
        <charset val="134"/>
        <scheme val="minor"/>
      </rPr>
      <t>硕士研究生拟录取名单</t>
    </r>
  </si>
  <si>
    <t>104120105706044</t>
  </si>
  <si>
    <t>刘霖卫</t>
  </si>
  <si>
    <t>105706</t>
  </si>
  <si>
    <t>中医五官科学</t>
  </si>
  <si>
    <t>104120105706010</t>
  </si>
  <si>
    <t>赖逸菡</t>
  </si>
  <si>
    <t>104120105706063</t>
  </si>
  <si>
    <t>黄尧</t>
  </si>
  <si>
    <t>104120105706033</t>
  </si>
  <si>
    <t>刘琦</t>
  </si>
  <si>
    <t>104120105706049</t>
  </si>
  <si>
    <t>黄子萱</t>
  </si>
  <si>
    <t>104120105706024</t>
  </si>
  <si>
    <t>张玮</t>
  </si>
  <si>
    <t>104120105706004</t>
  </si>
  <si>
    <t>傅韩瑶</t>
  </si>
  <si>
    <t>104120105706022</t>
  </si>
  <si>
    <t>洪阿丽</t>
  </si>
  <si>
    <t>104120105706034</t>
  </si>
  <si>
    <t>曾友</t>
  </si>
  <si>
    <t>104120105706059</t>
  </si>
  <si>
    <t>占娟</t>
  </si>
  <si>
    <t>104120105706011</t>
  </si>
  <si>
    <t>谢青青</t>
  </si>
  <si>
    <t>104120105706001</t>
  </si>
  <si>
    <t>梁凌燕</t>
  </si>
  <si>
    <t>104120105706043</t>
  </si>
  <si>
    <t>王媛媛</t>
  </si>
  <si>
    <t>104120105706052</t>
  </si>
  <si>
    <t>104120105706047</t>
  </si>
  <si>
    <t>胡凡</t>
  </si>
  <si>
    <t>104120105706008</t>
  </si>
  <si>
    <t>熊祎</t>
  </si>
  <si>
    <t>104120105706027</t>
  </si>
  <si>
    <t>赖雨</t>
  </si>
  <si>
    <t>104120105706040</t>
  </si>
  <si>
    <t>谢伟松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</si>
  <si>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针灸推拿学专业</t>
    </r>
    <r>
      <rPr>
        <sz val="18"/>
        <color theme="1"/>
        <rFont val="宋体"/>
        <charset val="134"/>
        <scheme val="minor"/>
      </rPr>
      <t>硕士研究生拟录取名单</t>
    </r>
  </si>
  <si>
    <t>104120105707212</t>
  </si>
  <si>
    <t>钟志英</t>
  </si>
  <si>
    <t>105707</t>
  </si>
  <si>
    <t>针灸推拿学</t>
  </si>
  <si>
    <t>104120105707048</t>
  </si>
  <si>
    <t>赵江伟</t>
  </si>
  <si>
    <t>104120105707160</t>
  </si>
  <si>
    <t>于华英</t>
  </si>
  <si>
    <t>104120105707100</t>
  </si>
  <si>
    <t>董志威</t>
  </si>
  <si>
    <t>104120105707203</t>
  </si>
  <si>
    <t>赵玢</t>
  </si>
  <si>
    <t>104120105707210</t>
  </si>
  <si>
    <t>杨萍</t>
  </si>
  <si>
    <t>104120105707111</t>
  </si>
  <si>
    <t>刘洁</t>
  </si>
  <si>
    <t>104120105707124</t>
  </si>
  <si>
    <t>代丽</t>
  </si>
  <si>
    <t>104120105707052</t>
  </si>
  <si>
    <t>曹放</t>
  </si>
  <si>
    <t>104120105707130</t>
  </si>
  <si>
    <t>邓敏超</t>
  </si>
  <si>
    <t>104120105707126</t>
  </si>
  <si>
    <t>叶悠悠</t>
  </si>
  <si>
    <t>104120105707039</t>
  </si>
  <si>
    <t>王前超</t>
  </si>
  <si>
    <t>104120105707096</t>
  </si>
  <si>
    <t>杨梦荣</t>
  </si>
  <si>
    <t>104120105707038</t>
  </si>
  <si>
    <t>汤根华</t>
  </si>
  <si>
    <t>104120105707070</t>
  </si>
  <si>
    <t>梁倩</t>
  </si>
  <si>
    <t>104120105707050</t>
  </si>
  <si>
    <t>蒋馨逸</t>
  </si>
  <si>
    <t>104120105707077</t>
  </si>
  <si>
    <t>黄歆儒</t>
  </si>
  <si>
    <t>104120105707125</t>
  </si>
  <si>
    <t>黄晓雯</t>
  </si>
  <si>
    <t>104120105707135</t>
  </si>
  <si>
    <t>卢论斌</t>
  </si>
  <si>
    <t>104120105707162</t>
  </si>
  <si>
    <t>曹志文</t>
  </si>
  <si>
    <t>104120105707150</t>
  </si>
  <si>
    <t>郑美艺</t>
  </si>
  <si>
    <t>104120105707046</t>
  </si>
  <si>
    <t>刘玲</t>
  </si>
  <si>
    <t>104120105707142</t>
  </si>
  <si>
    <t>古嘉露</t>
  </si>
  <si>
    <t>104120105707197</t>
  </si>
  <si>
    <t>黄红喜</t>
  </si>
  <si>
    <t>104120105707198</t>
  </si>
  <si>
    <t>曾锐琳</t>
  </si>
  <si>
    <t>104120105707034</t>
  </si>
  <si>
    <t>谭惠英</t>
  </si>
  <si>
    <t>104120105707169</t>
  </si>
  <si>
    <t>王芬</t>
  </si>
  <si>
    <t>104120105707174</t>
  </si>
  <si>
    <t>程慧婷</t>
  </si>
  <si>
    <t>104120105707116</t>
  </si>
  <si>
    <t>杨苏舜</t>
  </si>
  <si>
    <t>104120105707107</t>
  </si>
  <si>
    <t>曹江杰</t>
  </si>
  <si>
    <t>104120105707155</t>
  </si>
  <si>
    <t>丁伊纯</t>
  </si>
  <si>
    <t>104120105707016</t>
  </si>
  <si>
    <t>许园园</t>
  </si>
  <si>
    <t>104120105707190</t>
  </si>
  <si>
    <t>刘琴</t>
  </si>
  <si>
    <t>104120105707105</t>
  </si>
  <si>
    <t>喻诗琪</t>
  </si>
  <si>
    <t>104120105707167</t>
  </si>
  <si>
    <t>张黎</t>
  </si>
  <si>
    <t>104120105707165</t>
  </si>
  <si>
    <t>程翠</t>
  </si>
  <si>
    <t>104120105707127</t>
  </si>
  <si>
    <t>潘泽锋</t>
  </si>
  <si>
    <t>104120105707123</t>
  </si>
  <si>
    <t>彭蒙</t>
  </si>
  <si>
    <t>104120105707121</t>
  </si>
  <si>
    <t>邓桂花</t>
  </si>
  <si>
    <t>104120105707058</t>
  </si>
  <si>
    <t>滕丽</t>
  </si>
  <si>
    <t>104120105707213</t>
  </si>
  <si>
    <t>张梓健</t>
  </si>
  <si>
    <t>104120105707192</t>
  </si>
  <si>
    <t>李瑛</t>
  </si>
  <si>
    <t>104120105707143</t>
  </si>
  <si>
    <t>蓝志英</t>
  </si>
  <si>
    <t>104120105707019</t>
  </si>
  <si>
    <t>胡凯玲</t>
  </si>
  <si>
    <t>104120105707109</t>
  </si>
  <si>
    <t>陈娟</t>
  </si>
  <si>
    <t>104120105707159</t>
  </si>
  <si>
    <t>潘亚政</t>
  </si>
  <si>
    <t>104120105707146</t>
  </si>
  <si>
    <t>刘杰</t>
  </si>
  <si>
    <t>104120105707011</t>
  </si>
  <si>
    <t>谭娇苹</t>
  </si>
  <si>
    <t>104120105707119</t>
  </si>
  <si>
    <t>李佩玲</t>
  </si>
  <si>
    <t>104120105707035</t>
  </si>
  <si>
    <t>曾婷</t>
  </si>
  <si>
    <t>104120105707066</t>
  </si>
  <si>
    <t>程念</t>
  </si>
  <si>
    <t>104120105707012</t>
  </si>
  <si>
    <t>陈微</t>
  </si>
  <si>
    <t>104120105707071</t>
  </si>
  <si>
    <t>杨飞</t>
  </si>
  <si>
    <t>104120105707108</t>
  </si>
  <si>
    <t>陈思洁</t>
  </si>
  <si>
    <t>104120105707200</t>
  </si>
  <si>
    <t>鞠仪晴</t>
  </si>
  <si>
    <t>104120105707003</t>
  </si>
  <si>
    <t>陈玲</t>
  </si>
  <si>
    <t>104120105707172</t>
  </si>
  <si>
    <t>廖林</t>
  </si>
  <si>
    <t>104120105707006</t>
  </si>
  <si>
    <t>张汗顺</t>
  </si>
  <si>
    <t>104120105707186</t>
  </si>
  <si>
    <t>彭帅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</si>
  <si>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中医骨伤科学专业</t>
    </r>
    <r>
      <rPr>
        <sz val="18"/>
        <color theme="1"/>
        <rFont val="宋体"/>
        <charset val="134"/>
        <scheme val="minor"/>
      </rPr>
      <t>硕士研究生拟录取名单</t>
    </r>
  </si>
  <si>
    <t>104120105703002</t>
  </si>
  <si>
    <t>涂远智</t>
  </si>
  <si>
    <t>105703</t>
  </si>
  <si>
    <t>中医骨伤科学</t>
  </si>
  <si>
    <t>104120105703065</t>
  </si>
  <si>
    <t>柯盼盼</t>
  </si>
  <si>
    <t>104120105703001</t>
  </si>
  <si>
    <t>郭德华</t>
  </si>
  <si>
    <t>104120105703032</t>
  </si>
  <si>
    <t>曾俊</t>
  </si>
  <si>
    <t>104120105703062</t>
  </si>
  <si>
    <t>陈顺荣</t>
  </si>
  <si>
    <t>104120105703010</t>
  </si>
  <si>
    <t>舒志敏</t>
  </si>
  <si>
    <t>104120105703035</t>
  </si>
  <si>
    <t>朱瑞春</t>
  </si>
  <si>
    <t>104120105703091</t>
  </si>
  <si>
    <t>梁超轶</t>
  </si>
  <si>
    <t>104120105703080</t>
  </si>
  <si>
    <t>钟嘉伟</t>
  </si>
  <si>
    <t>104120105703031</t>
  </si>
  <si>
    <t>刘永钱</t>
  </si>
  <si>
    <t>104120105703058</t>
  </si>
  <si>
    <t>毛昭冲</t>
  </si>
  <si>
    <t>104120105703089</t>
  </si>
  <si>
    <t>余良昆</t>
  </si>
  <si>
    <t>104120105703039</t>
  </si>
  <si>
    <t>王弘宇</t>
  </si>
  <si>
    <t>104120105703042</t>
  </si>
  <si>
    <t>李福伟</t>
  </si>
  <si>
    <t>104120105703034</t>
  </si>
  <si>
    <t>张云开</t>
  </si>
  <si>
    <t>104120105703036</t>
  </si>
  <si>
    <t>王鹏</t>
  </si>
  <si>
    <t>104120105703018</t>
  </si>
  <si>
    <t>汪岩岩</t>
  </si>
  <si>
    <t>104120105703008</t>
  </si>
  <si>
    <t>徐彭宇</t>
  </si>
  <si>
    <t>104120105703082</t>
  </si>
  <si>
    <t>周海东</t>
  </si>
  <si>
    <t>104120105703099</t>
  </si>
  <si>
    <t>许洋</t>
  </si>
  <si>
    <t>104120105703041</t>
  </si>
  <si>
    <t>李标鹏</t>
  </si>
  <si>
    <t>104120105703094</t>
  </si>
  <si>
    <t>周伟</t>
  </si>
  <si>
    <t>104120105703072</t>
  </si>
  <si>
    <t>彭晨曦</t>
  </si>
  <si>
    <t>104120105703092</t>
  </si>
  <si>
    <t>祝郑飞</t>
  </si>
  <si>
    <t>104120105703004</t>
  </si>
  <si>
    <t>郑鹏炜</t>
  </si>
  <si>
    <t>104120105703101</t>
  </si>
  <si>
    <t>严玉明</t>
  </si>
  <si>
    <t>104120105703069</t>
  </si>
  <si>
    <t>104120105703038</t>
  </si>
  <si>
    <t>吴成林</t>
  </si>
  <si>
    <t>104120105703078</t>
  </si>
  <si>
    <t>王照刚</t>
  </si>
  <si>
    <t>104120105703052</t>
  </si>
  <si>
    <t>李玉敏</t>
  </si>
  <si>
    <t>104120105703074</t>
  </si>
  <si>
    <t>黄锦阳</t>
  </si>
  <si>
    <t>104120105703033</t>
  </si>
  <si>
    <t>章高林</t>
  </si>
  <si>
    <t>104120105703048</t>
  </si>
  <si>
    <t>邱凯</t>
  </si>
  <si>
    <t>104120105703047</t>
  </si>
  <si>
    <t>曾思源</t>
  </si>
  <si>
    <t>104120105703070</t>
  </si>
  <si>
    <t>曾玮</t>
  </si>
  <si>
    <t>104120105703098</t>
  </si>
  <si>
    <t>施权</t>
  </si>
  <si>
    <t>104120105703057</t>
  </si>
  <si>
    <t>梁成宁</t>
  </si>
  <si>
    <t>104120105703104</t>
  </si>
  <si>
    <t>李丹</t>
  </si>
  <si>
    <t>104120105703093</t>
  </si>
  <si>
    <t>张小丰</t>
  </si>
  <si>
    <t>104120105703026</t>
  </si>
  <si>
    <t>郭哲毅</t>
  </si>
  <si>
    <t>104120105703051</t>
  </si>
  <si>
    <t>熊雯琴</t>
  </si>
  <si>
    <t>104120105703027</t>
  </si>
  <si>
    <t>何德全</t>
  </si>
  <si>
    <t>104120105703006</t>
  </si>
  <si>
    <t>胡友欢</t>
  </si>
  <si>
    <t>104120105703021</t>
  </si>
  <si>
    <t>胡学文</t>
  </si>
  <si>
    <t>104120105703085</t>
  </si>
  <si>
    <t>郁维维</t>
  </si>
  <si>
    <t>104120105703025</t>
  </si>
  <si>
    <t>张雷</t>
  </si>
  <si>
    <t>104120105703086</t>
  </si>
  <si>
    <t>王宜灿</t>
  </si>
  <si>
    <t>104120105703045</t>
  </si>
  <si>
    <t>肖春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</si>
  <si>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中医骨伤科学</t>
    </r>
    <r>
      <rPr>
        <sz val="18"/>
        <color theme="1"/>
        <rFont val="宋体"/>
        <charset val="134"/>
        <scheme val="minor"/>
      </rPr>
      <t>学术硕士研究生拟录取名单</t>
    </r>
  </si>
  <si>
    <t>104120100508013</t>
  </si>
  <si>
    <t>刘通</t>
  </si>
  <si>
    <t>100508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</si>
  <si>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全科医学专业</t>
    </r>
    <r>
      <rPr>
        <sz val="18"/>
        <color theme="1"/>
        <rFont val="宋体"/>
        <charset val="134"/>
        <scheme val="minor"/>
      </rPr>
      <t>硕士研究生拟录取名单</t>
    </r>
  </si>
  <si>
    <t>104120105710001</t>
  </si>
  <si>
    <t>李洪</t>
  </si>
  <si>
    <t>105710</t>
  </si>
  <si>
    <t>全科医学（中医，不授博士学位）</t>
  </si>
  <si>
    <r>
      <rPr>
        <sz val="18"/>
        <color theme="1"/>
        <rFont val="宋体"/>
        <charset val="134"/>
        <scheme val="minor"/>
      </rPr>
      <t>临床医学院2020年</t>
    </r>
    <r>
      <rPr>
        <u/>
        <sz val="18"/>
        <color theme="1"/>
        <rFont val="宋体"/>
        <charset val="134"/>
        <scheme val="minor"/>
      </rPr>
      <t>中西医结合临床学术</t>
    </r>
    <r>
      <rPr>
        <sz val="18"/>
        <color theme="1"/>
        <rFont val="宋体"/>
        <charset val="134"/>
        <scheme val="minor"/>
      </rPr>
      <t>硕士研究生拟录取名单</t>
    </r>
  </si>
  <si>
    <t>104120100602001</t>
  </si>
  <si>
    <t>朱思源</t>
  </si>
  <si>
    <t>100602</t>
  </si>
  <si>
    <t>中西医结合临床</t>
  </si>
  <si>
    <t>104120100602010</t>
  </si>
  <si>
    <t>蔡汝然</t>
  </si>
  <si>
    <t>104120100602006</t>
  </si>
  <si>
    <t>邹亮亮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</si>
</sst>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b/>
      <sz val="6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8"/>
      <color theme="1"/>
      <name val="宋体"/>
      <charset val="134"/>
      <scheme val="minor"/>
    </font>
    <font>
      <u/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7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8" fillId="14" borderId="12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177" fontId="7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6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shrinkToFit="1"/>
    </xf>
    <xf numFmtId="176" fontId="12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shrinkToFit="1"/>
    </xf>
    <xf numFmtId="0" fontId="19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76" fontId="15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176" fontId="2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/>
    </xf>
    <xf numFmtId="177" fontId="12" fillId="0" borderId="2" xfId="0" applyNumberFormat="1" applyFont="1" applyFill="1" applyBorder="1" applyAlignment="1">
      <alignment horizontal="center"/>
    </xf>
    <xf numFmtId="177" fontId="12" fillId="0" borderId="3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7"/>
  <sheetViews>
    <sheetView tabSelected="1" workbookViewId="0">
      <selection activeCell="R10" sqref="R10"/>
    </sheetView>
  </sheetViews>
  <sheetFormatPr defaultColWidth="9" defaultRowHeight="13.5"/>
  <cols>
    <col min="1" max="1" width="4.25" style="53" customWidth="1"/>
    <col min="2" max="2" width="23.25" style="55" customWidth="1"/>
    <col min="3" max="3" width="10.5" style="53" customWidth="1"/>
    <col min="4" max="4" width="7.75" style="55" customWidth="1"/>
    <col min="5" max="5" width="12.375" style="55" customWidth="1"/>
    <col min="6" max="6" width="12.875" style="55" customWidth="1"/>
    <col min="7" max="7" width="5.75" style="55" customWidth="1"/>
    <col min="8" max="8" width="8" style="55" customWidth="1"/>
    <col min="9" max="9" width="8.375" style="55" customWidth="1"/>
    <col min="10" max="10" width="7.75" style="55" customWidth="1"/>
    <col min="11" max="12" width="10" style="55" customWidth="1"/>
    <col min="13" max="13" width="8.25" style="55" customWidth="1"/>
    <col min="14" max="14" width="8.5" style="53" customWidth="1"/>
    <col min="15" max="15" width="13.375" style="53" customWidth="1"/>
    <col min="16" max="16384" width="9" style="55"/>
  </cols>
  <sheetData>
    <row r="1" ht="26.25" customHeight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="52" customFormat="1" ht="36" spans="1:15">
      <c r="A2" s="44" t="s">
        <v>1</v>
      </c>
      <c r="B2" s="4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35" t="s">
        <v>13</v>
      </c>
      <c r="N2" s="26" t="s">
        <v>14</v>
      </c>
      <c r="O2" s="26" t="s">
        <v>15</v>
      </c>
    </row>
    <row r="3" spans="1:15">
      <c r="A3" s="56">
        <v>1</v>
      </c>
      <c r="B3" s="98" t="s">
        <v>16</v>
      </c>
      <c r="C3" s="56" t="s">
        <v>17</v>
      </c>
      <c r="D3" s="58" t="s">
        <v>18</v>
      </c>
      <c r="E3" s="58" t="s">
        <v>19</v>
      </c>
      <c r="F3" s="58" t="s">
        <v>20</v>
      </c>
      <c r="G3" s="99">
        <v>409</v>
      </c>
      <c r="H3" s="90">
        <v>42.3333333333333</v>
      </c>
      <c r="I3" s="90">
        <v>43.6666666666667</v>
      </c>
      <c r="J3" s="90">
        <v>85</v>
      </c>
      <c r="K3" s="90">
        <v>96.6666666666667</v>
      </c>
      <c r="L3" s="90">
        <f t="shared" ref="L3:L34" si="0">H3+I3+J3+K3</f>
        <v>267.666666666667</v>
      </c>
      <c r="M3" s="90">
        <f t="shared" ref="M3:M35" si="1">G3*0.5+L3*0.5</f>
        <v>338.333333333333</v>
      </c>
      <c r="N3" s="56" t="s">
        <v>21</v>
      </c>
      <c r="O3" s="58" t="s">
        <v>22</v>
      </c>
    </row>
    <row r="4" spans="1:15">
      <c r="A4" s="56">
        <v>2</v>
      </c>
      <c r="B4" s="98" t="s">
        <v>23</v>
      </c>
      <c r="C4" s="56" t="s">
        <v>24</v>
      </c>
      <c r="D4" s="58" t="s">
        <v>18</v>
      </c>
      <c r="E4" s="58" t="s">
        <v>19</v>
      </c>
      <c r="F4" s="58" t="s">
        <v>20</v>
      </c>
      <c r="G4" s="99">
        <v>388</v>
      </c>
      <c r="H4" s="62">
        <v>40</v>
      </c>
      <c r="I4" s="62">
        <v>42.6666666666667</v>
      </c>
      <c r="J4" s="62">
        <v>84</v>
      </c>
      <c r="K4" s="62">
        <v>116.333333333333</v>
      </c>
      <c r="L4" s="90">
        <f t="shared" si="0"/>
        <v>283</v>
      </c>
      <c r="M4" s="90">
        <f t="shared" si="1"/>
        <v>335.5</v>
      </c>
      <c r="N4" s="56" t="s">
        <v>21</v>
      </c>
      <c r="O4" s="58" t="s">
        <v>22</v>
      </c>
    </row>
    <row r="5" spans="1:15">
      <c r="A5" s="56">
        <v>3</v>
      </c>
      <c r="B5" s="98" t="s">
        <v>25</v>
      </c>
      <c r="C5" s="56" t="s">
        <v>26</v>
      </c>
      <c r="D5" s="58" t="s">
        <v>18</v>
      </c>
      <c r="E5" s="58" t="s">
        <v>19</v>
      </c>
      <c r="F5" s="58" t="s">
        <v>20</v>
      </c>
      <c r="G5" s="99">
        <v>377</v>
      </c>
      <c r="H5" s="100">
        <v>40</v>
      </c>
      <c r="I5" s="100">
        <v>40</v>
      </c>
      <c r="J5" s="100">
        <v>84</v>
      </c>
      <c r="K5" s="100">
        <v>121</v>
      </c>
      <c r="L5" s="90">
        <f t="shared" si="0"/>
        <v>285</v>
      </c>
      <c r="M5" s="90">
        <f t="shared" si="1"/>
        <v>331</v>
      </c>
      <c r="N5" s="56" t="s">
        <v>21</v>
      </c>
      <c r="O5" s="58" t="s">
        <v>22</v>
      </c>
    </row>
    <row r="6" spans="1:15">
      <c r="A6" s="56">
        <v>4</v>
      </c>
      <c r="B6" s="98" t="s">
        <v>27</v>
      </c>
      <c r="C6" s="56" t="s">
        <v>28</v>
      </c>
      <c r="D6" s="58" t="s">
        <v>18</v>
      </c>
      <c r="E6" s="58" t="s">
        <v>19</v>
      </c>
      <c r="F6" s="58" t="s">
        <v>20</v>
      </c>
      <c r="G6" s="99">
        <v>394</v>
      </c>
      <c r="H6" s="100">
        <v>34.3333333333333</v>
      </c>
      <c r="I6" s="100">
        <v>37</v>
      </c>
      <c r="J6" s="100">
        <v>80.6666666666667</v>
      </c>
      <c r="K6" s="100">
        <v>115.666666666667</v>
      </c>
      <c r="L6" s="90">
        <f t="shared" si="0"/>
        <v>267.666666666667</v>
      </c>
      <c r="M6" s="90">
        <f t="shared" si="1"/>
        <v>330.833333333333</v>
      </c>
      <c r="N6" s="56" t="s">
        <v>21</v>
      </c>
      <c r="O6" s="58" t="s">
        <v>22</v>
      </c>
    </row>
    <row r="7" spans="1:15">
      <c r="A7" s="56">
        <v>5</v>
      </c>
      <c r="B7" s="98" t="s">
        <v>29</v>
      </c>
      <c r="C7" s="56" t="s">
        <v>30</v>
      </c>
      <c r="D7" s="58" t="s">
        <v>18</v>
      </c>
      <c r="E7" s="58" t="s">
        <v>19</v>
      </c>
      <c r="F7" s="58" t="s">
        <v>20</v>
      </c>
      <c r="G7" s="99">
        <v>387</v>
      </c>
      <c r="H7" s="101">
        <v>35</v>
      </c>
      <c r="I7" s="101">
        <v>33.6666666666667</v>
      </c>
      <c r="J7" s="101">
        <v>80</v>
      </c>
      <c r="K7" s="101">
        <v>124.333333333333</v>
      </c>
      <c r="L7" s="90">
        <f t="shared" si="0"/>
        <v>273</v>
      </c>
      <c r="M7" s="90">
        <f t="shared" si="1"/>
        <v>330</v>
      </c>
      <c r="N7" s="56" t="s">
        <v>21</v>
      </c>
      <c r="O7" s="58" t="s">
        <v>22</v>
      </c>
    </row>
    <row r="8" spans="1:15">
      <c r="A8" s="56">
        <v>6</v>
      </c>
      <c r="B8" s="98" t="s">
        <v>31</v>
      </c>
      <c r="C8" s="56" t="s">
        <v>32</v>
      </c>
      <c r="D8" s="58" t="s">
        <v>18</v>
      </c>
      <c r="E8" s="58" t="s">
        <v>19</v>
      </c>
      <c r="F8" s="58" t="s">
        <v>20</v>
      </c>
      <c r="G8" s="99">
        <v>382</v>
      </c>
      <c r="H8" s="102">
        <v>34</v>
      </c>
      <c r="I8" s="102">
        <v>33.3333333333333</v>
      </c>
      <c r="J8" s="102">
        <v>85</v>
      </c>
      <c r="K8" s="102">
        <v>124.333333333333</v>
      </c>
      <c r="L8" s="90">
        <f t="shared" si="0"/>
        <v>276.666666666666</v>
      </c>
      <c r="M8" s="90">
        <f t="shared" si="1"/>
        <v>329.333333333333</v>
      </c>
      <c r="N8" s="56" t="s">
        <v>21</v>
      </c>
      <c r="O8" s="58" t="s">
        <v>22</v>
      </c>
    </row>
    <row r="9" spans="1:15">
      <c r="A9" s="56">
        <v>7</v>
      </c>
      <c r="B9" s="98" t="s">
        <v>33</v>
      </c>
      <c r="C9" s="56" t="s">
        <v>34</v>
      </c>
      <c r="D9" s="58" t="s">
        <v>18</v>
      </c>
      <c r="E9" s="58" t="s">
        <v>19</v>
      </c>
      <c r="F9" s="58" t="s">
        <v>20</v>
      </c>
      <c r="G9" s="99">
        <v>367</v>
      </c>
      <c r="H9" s="101">
        <v>39.6666666666667</v>
      </c>
      <c r="I9" s="101">
        <v>40.3333333333333</v>
      </c>
      <c r="J9" s="101">
        <v>82.6666666666667</v>
      </c>
      <c r="K9" s="101">
        <v>126.666666666667</v>
      </c>
      <c r="L9" s="90">
        <f t="shared" si="0"/>
        <v>289.333333333334</v>
      </c>
      <c r="M9" s="90">
        <f t="shared" si="1"/>
        <v>328.166666666667</v>
      </c>
      <c r="N9" s="56" t="s">
        <v>21</v>
      </c>
      <c r="O9" s="58" t="s">
        <v>22</v>
      </c>
    </row>
    <row r="10" spans="1:15">
      <c r="A10" s="56">
        <v>8</v>
      </c>
      <c r="B10" s="98" t="s">
        <v>35</v>
      </c>
      <c r="C10" s="56" t="s">
        <v>36</v>
      </c>
      <c r="D10" s="58" t="s">
        <v>18</v>
      </c>
      <c r="E10" s="58" t="s">
        <v>19</v>
      </c>
      <c r="F10" s="58" t="s">
        <v>20</v>
      </c>
      <c r="G10" s="99">
        <v>352</v>
      </c>
      <c r="H10" s="101">
        <v>43.3333333333333</v>
      </c>
      <c r="I10" s="101">
        <v>44</v>
      </c>
      <c r="J10" s="101">
        <v>88.3333333333333</v>
      </c>
      <c r="K10" s="101">
        <v>125</v>
      </c>
      <c r="L10" s="90">
        <f t="shared" si="0"/>
        <v>300.666666666667</v>
      </c>
      <c r="M10" s="90">
        <f t="shared" si="1"/>
        <v>326.333333333333</v>
      </c>
      <c r="N10" s="56" t="s">
        <v>21</v>
      </c>
      <c r="O10" s="58" t="s">
        <v>22</v>
      </c>
    </row>
    <row r="11" spans="1:15">
      <c r="A11" s="56">
        <v>9</v>
      </c>
      <c r="B11" s="98" t="s">
        <v>37</v>
      </c>
      <c r="C11" s="56" t="s">
        <v>38</v>
      </c>
      <c r="D11" s="58" t="s">
        <v>18</v>
      </c>
      <c r="E11" s="58" t="s">
        <v>19</v>
      </c>
      <c r="F11" s="58" t="s">
        <v>20</v>
      </c>
      <c r="G11" s="99">
        <v>365</v>
      </c>
      <c r="H11" s="62">
        <v>40</v>
      </c>
      <c r="I11" s="62">
        <v>39.3333333333333</v>
      </c>
      <c r="J11" s="62">
        <v>84.3333333333333</v>
      </c>
      <c r="K11" s="62">
        <v>122</v>
      </c>
      <c r="L11" s="90">
        <f t="shared" si="0"/>
        <v>285.666666666667</v>
      </c>
      <c r="M11" s="90">
        <f t="shared" si="1"/>
        <v>325.333333333333</v>
      </c>
      <c r="N11" s="56" t="s">
        <v>21</v>
      </c>
      <c r="O11" s="58" t="s">
        <v>22</v>
      </c>
    </row>
    <row r="12" spans="1:15">
      <c r="A12" s="56">
        <v>10</v>
      </c>
      <c r="B12" s="98" t="s">
        <v>39</v>
      </c>
      <c r="C12" s="56" t="s">
        <v>40</v>
      </c>
      <c r="D12" s="58" t="s">
        <v>18</v>
      </c>
      <c r="E12" s="58" t="s">
        <v>19</v>
      </c>
      <c r="F12" s="58" t="s">
        <v>20</v>
      </c>
      <c r="G12" s="99">
        <v>367</v>
      </c>
      <c r="H12" s="100">
        <v>41.6666666666667</v>
      </c>
      <c r="I12" s="100">
        <v>41</v>
      </c>
      <c r="J12" s="100">
        <v>85.3333333333333</v>
      </c>
      <c r="K12" s="100">
        <v>113.666666666667</v>
      </c>
      <c r="L12" s="90">
        <f t="shared" si="0"/>
        <v>281.666666666667</v>
      </c>
      <c r="M12" s="90">
        <f t="shared" si="1"/>
        <v>324.333333333333</v>
      </c>
      <c r="N12" s="56" t="s">
        <v>21</v>
      </c>
      <c r="O12" s="58" t="s">
        <v>22</v>
      </c>
    </row>
    <row r="13" spans="1:15">
      <c r="A13" s="56">
        <v>11</v>
      </c>
      <c r="B13" s="98" t="s">
        <v>41</v>
      </c>
      <c r="C13" s="56" t="s">
        <v>42</v>
      </c>
      <c r="D13" s="58" t="s">
        <v>18</v>
      </c>
      <c r="E13" s="58" t="s">
        <v>19</v>
      </c>
      <c r="F13" s="58" t="s">
        <v>20</v>
      </c>
      <c r="G13" s="99">
        <v>360</v>
      </c>
      <c r="H13" s="62">
        <v>45</v>
      </c>
      <c r="I13" s="62">
        <v>44.6666666666667</v>
      </c>
      <c r="J13" s="62">
        <v>83</v>
      </c>
      <c r="K13" s="62">
        <v>114</v>
      </c>
      <c r="L13" s="90">
        <f t="shared" si="0"/>
        <v>286.666666666667</v>
      </c>
      <c r="M13" s="90">
        <f t="shared" si="1"/>
        <v>323.333333333333</v>
      </c>
      <c r="N13" s="56" t="s">
        <v>21</v>
      </c>
      <c r="O13" s="58" t="s">
        <v>22</v>
      </c>
    </row>
    <row r="14" spans="1:15">
      <c r="A14" s="56">
        <v>12</v>
      </c>
      <c r="B14" s="98" t="s">
        <v>43</v>
      </c>
      <c r="C14" s="56" t="s">
        <v>44</v>
      </c>
      <c r="D14" s="58" t="s">
        <v>18</v>
      </c>
      <c r="E14" s="58" t="s">
        <v>19</v>
      </c>
      <c r="F14" s="58" t="s">
        <v>20</v>
      </c>
      <c r="G14" s="99">
        <v>352</v>
      </c>
      <c r="H14" s="101">
        <v>44.6666666666667</v>
      </c>
      <c r="I14" s="101">
        <v>46</v>
      </c>
      <c r="J14" s="101">
        <v>80.6666666666667</v>
      </c>
      <c r="K14" s="101">
        <v>121</v>
      </c>
      <c r="L14" s="90">
        <f t="shared" si="0"/>
        <v>292.333333333333</v>
      </c>
      <c r="M14" s="90">
        <f t="shared" si="1"/>
        <v>322.166666666667</v>
      </c>
      <c r="N14" s="56" t="s">
        <v>21</v>
      </c>
      <c r="O14" s="58" t="s">
        <v>22</v>
      </c>
    </row>
    <row r="15" spans="1:15">
      <c r="A15" s="56">
        <v>13</v>
      </c>
      <c r="B15" s="98" t="s">
        <v>45</v>
      </c>
      <c r="C15" s="56" t="s">
        <v>46</v>
      </c>
      <c r="D15" s="58" t="s">
        <v>18</v>
      </c>
      <c r="E15" s="58" t="s">
        <v>19</v>
      </c>
      <c r="F15" s="58" t="s">
        <v>20</v>
      </c>
      <c r="G15" s="99">
        <v>362</v>
      </c>
      <c r="H15" s="100">
        <v>38</v>
      </c>
      <c r="I15" s="100">
        <v>37</v>
      </c>
      <c r="J15" s="100">
        <v>83.3333333333333</v>
      </c>
      <c r="K15" s="100">
        <v>120</v>
      </c>
      <c r="L15" s="90">
        <f t="shared" si="0"/>
        <v>278.333333333333</v>
      </c>
      <c r="M15" s="90">
        <f t="shared" si="1"/>
        <v>320.166666666667</v>
      </c>
      <c r="N15" s="56" t="s">
        <v>21</v>
      </c>
      <c r="O15" s="58" t="s">
        <v>22</v>
      </c>
    </row>
    <row r="16" spans="1:15">
      <c r="A16" s="56">
        <v>14</v>
      </c>
      <c r="B16" s="98" t="s">
        <v>47</v>
      </c>
      <c r="C16" s="56" t="s">
        <v>48</v>
      </c>
      <c r="D16" s="58" t="s">
        <v>18</v>
      </c>
      <c r="E16" s="58" t="s">
        <v>19</v>
      </c>
      <c r="F16" s="58" t="s">
        <v>20</v>
      </c>
      <c r="G16" s="99">
        <v>342</v>
      </c>
      <c r="H16" s="101">
        <v>40</v>
      </c>
      <c r="I16" s="101">
        <v>43</v>
      </c>
      <c r="J16" s="101">
        <v>89.6666666666667</v>
      </c>
      <c r="K16" s="101">
        <v>125.333333333333</v>
      </c>
      <c r="L16" s="90">
        <f t="shared" si="0"/>
        <v>298</v>
      </c>
      <c r="M16" s="90">
        <f t="shared" si="1"/>
        <v>320</v>
      </c>
      <c r="N16" s="56" t="s">
        <v>21</v>
      </c>
      <c r="O16" s="58" t="s">
        <v>22</v>
      </c>
    </row>
    <row r="17" spans="1:15">
      <c r="A17" s="56">
        <v>15</v>
      </c>
      <c r="B17" s="98" t="s">
        <v>49</v>
      </c>
      <c r="C17" s="56" t="s">
        <v>50</v>
      </c>
      <c r="D17" s="58" t="s">
        <v>18</v>
      </c>
      <c r="E17" s="58" t="s">
        <v>19</v>
      </c>
      <c r="F17" s="58" t="s">
        <v>20</v>
      </c>
      <c r="G17" s="99">
        <v>377</v>
      </c>
      <c r="H17" s="62">
        <v>37.3333333333333</v>
      </c>
      <c r="I17" s="62">
        <v>38</v>
      </c>
      <c r="J17" s="62">
        <v>78.6666666666667</v>
      </c>
      <c r="K17" s="62">
        <v>108</v>
      </c>
      <c r="L17" s="90">
        <f t="shared" si="0"/>
        <v>262</v>
      </c>
      <c r="M17" s="90">
        <f t="shared" si="1"/>
        <v>319.5</v>
      </c>
      <c r="N17" s="56" t="s">
        <v>21</v>
      </c>
      <c r="O17" s="58" t="s">
        <v>22</v>
      </c>
    </row>
    <row r="18" spans="1:15">
      <c r="A18" s="56">
        <v>16</v>
      </c>
      <c r="B18" s="98" t="s">
        <v>51</v>
      </c>
      <c r="C18" s="56" t="s">
        <v>52</v>
      </c>
      <c r="D18" s="58" t="s">
        <v>18</v>
      </c>
      <c r="E18" s="58" t="s">
        <v>19</v>
      </c>
      <c r="F18" s="58" t="s">
        <v>20</v>
      </c>
      <c r="G18" s="99">
        <v>365</v>
      </c>
      <c r="H18" s="101">
        <v>38</v>
      </c>
      <c r="I18" s="101">
        <v>40</v>
      </c>
      <c r="J18" s="101">
        <v>81.6666666666667</v>
      </c>
      <c r="K18" s="101">
        <v>114.333333333333</v>
      </c>
      <c r="L18" s="90">
        <f t="shared" si="0"/>
        <v>274</v>
      </c>
      <c r="M18" s="90">
        <f t="shared" si="1"/>
        <v>319.5</v>
      </c>
      <c r="N18" s="56" t="s">
        <v>21</v>
      </c>
      <c r="O18" s="58" t="s">
        <v>22</v>
      </c>
    </row>
    <row r="19" spans="1:15">
      <c r="A19" s="56">
        <v>17</v>
      </c>
      <c r="B19" s="98" t="s">
        <v>53</v>
      </c>
      <c r="C19" s="56" t="s">
        <v>54</v>
      </c>
      <c r="D19" s="58" t="s">
        <v>18</v>
      </c>
      <c r="E19" s="58" t="s">
        <v>19</v>
      </c>
      <c r="F19" s="58" t="s">
        <v>20</v>
      </c>
      <c r="G19" s="99">
        <v>351</v>
      </c>
      <c r="H19" s="101">
        <v>40</v>
      </c>
      <c r="I19" s="101">
        <v>41.3333333333333</v>
      </c>
      <c r="J19" s="101">
        <v>88.3333333333333</v>
      </c>
      <c r="K19" s="101">
        <v>116.666666666667</v>
      </c>
      <c r="L19" s="90">
        <f t="shared" si="0"/>
        <v>286.333333333334</v>
      </c>
      <c r="M19" s="90">
        <f t="shared" si="1"/>
        <v>318.666666666667</v>
      </c>
      <c r="N19" s="56" t="s">
        <v>21</v>
      </c>
      <c r="O19" s="58" t="s">
        <v>22</v>
      </c>
    </row>
    <row r="20" spans="1:15">
      <c r="A20" s="56">
        <v>18</v>
      </c>
      <c r="B20" s="98" t="s">
        <v>55</v>
      </c>
      <c r="C20" s="56" t="s">
        <v>56</v>
      </c>
      <c r="D20" s="58" t="s">
        <v>18</v>
      </c>
      <c r="E20" s="58" t="s">
        <v>19</v>
      </c>
      <c r="F20" s="58" t="s">
        <v>20</v>
      </c>
      <c r="G20" s="99">
        <v>357</v>
      </c>
      <c r="H20" s="101">
        <v>40.6666666666667</v>
      </c>
      <c r="I20" s="101">
        <v>43.3333333333333</v>
      </c>
      <c r="J20" s="101">
        <v>80.3333333333333</v>
      </c>
      <c r="K20" s="101">
        <v>116</v>
      </c>
      <c r="L20" s="90">
        <f t="shared" si="0"/>
        <v>280.333333333333</v>
      </c>
      <c r="M20" s="90">
        <f t="shared" si="1"/>
        <v>318.666666666667</v>
      </c>
      <c r="N20" s="56" t="s">
        <v>21</v>
      </c>
      <c r="O20" s="58" t="s">
        <v>22</v>
      </c>
    </row>
    <row r="21" spans="1:15">
      <c r="A21" s="56">
        <v>19</v>
      </c>
      <c r="B21" s="98" t="s">
        <v>57</v>
      </c>
      <c r="C21" s="56" t="s">
        <v>58</v>
      </c>
      <c r="D21" s="58" t="s">
        <v>18</v>
      </c>
      <c r="E21" s="58" t="s">
        <v>19</v>
      </c>
      <c r="F21" s="58" t="s">
        <v>20</v>
      </c>
      <c r="G21" s="99">
        <v>353</v>
      </c>
      <c r="H21" s="90">
        <v>39.6666666666667</v>
      </c>
      <c r="I21" s="90">
        <v>41.3333333333333</v>
      </c>
      <c r="J21" s="90">
        <v>84</v>
      </c>
      <c r="K21" s="90">
        <v>119</v>
      </c>
      <c r="L21" s="90">
        <f t="shared" si="0"/>
        <v>284</v>
      </c>
      <c r="M21" s="90">
        <f t="shared" si="1"/>
        <v>318.5</v>
      </c>
      <c r="N21" s="56" t="s">
        <v>21</v>
      </c>
      <c r="O21" s="58" t="s">
        <v>22</v>
      </c>
    </row>
    <row r="22" spans="1:15">
      <c r="A22" s="56">
        <v>20</v>
      </c>
      <c r="B22" s="98" t="s">
        <v>59</v>
      </c>
      <c r="C22" s="56" t="s">
        <v>60</v>
      </c>
      <c r="D22" s="58" t="s">
        <v>18</v>
      </c>
      <c r="E22" s="58" t="s">
        <v>19</v>
      </c>
      <c r="F22" s="58" t="s">
        <v>20</v>
      </c>
      <c r="G22" s="99">
        <v>357</v>
      </c>
      <c r="H22" s="90">
        <v>46</v>
      </c>
      <c r="I22" s="90">
        <v>47</v>
      </c>
      <c r="J22" s="90">
        <v>87.6666666666667</v>
      </c>
      <c r="K22" s="90">
        <v>98</v>
      </c>
      <c r="L22" s="90">
        <f t="shared" si="0"/>
        <v>278.666666666667</v>
      </c>
      <c r="M22" s="90">
        <f t="shared" si="1"/>
        <v>317.833333333333</v>
      </c>
      <c r="N22" s="56" t="s">
        <v>21</v>
      </c>
      <c r="O22" s="58" t="s">
        <v>22</v>
      </c>
    </row>
    <row r="23" spans="1:15">
      <c r="A23" s="56">
        <v>21</v>
      </c>
      <c r="B23" s="98" t="s">
        <v>61</v>
      </c>
      <c r="C23" s="56" t="s">
        <v>62</v>
      </c>
      <c r="D23" s="58" t="s">
        <v>18</v>
      </c>
      <c r="E23" s="58" t="s">
        <v>19</v>
      </c>
      <c r="F23" s="58" t="s">
        <v>20</v>
      </c>
      <c r="G23" s="99">
        <v>361</v>
      </c>
      <c r="H23" s="101">
        <v>37</v>
      </c>
      <c r="I23" s="101">
        <v>38.6666666666667</v>
      </c>
      <c r="J23" s="101">
        <v>76.6666666666667</v>
      </c>
      <c r="K23" s="101">
        <v>121.333333333333</v>
      </c>
      <c r="L23" s="90">
        <f t="shared" si="0"/>
        <v>273.666666666666</v>
      </c>
      <c r="M23" s="90">
        <f t="shared" si="1"/>
        <v>317.333333333333</v>
      </c>
      <c r="N23" s="56" t="s">
        <v>21</v>
      </c>
      <c r="O23" s="58" t="s">
        <v>22</v>
      </c>
    </row>
    <row r="24" spans="1:15">
      <c r="A24" s="56">
        <v>22</v>
      </c>
      <c r="B24" s="98" t="s">
        <v>63</v>
      </c>
      <c r="C24" s="56" t="s">
        <v>64</v>
      </c>
      <c r="D24" s="58" t="s">
        <v>18</v>
      </c>
      <c r="E24" s="58" t="s">
        <v>19</v>
      </c>
      <c r="F24" s="58" t="s">
        <v>20</v>
      </c>
      <c r="G24" s="99">
        <v>361</v>
      </c>
      <c r="H24" s="90">
        <v>42.3333333333333</v>
      </c>
      <c r="I24" s="90">
        <v>41.3333333333333</v>
      </c>
      <c r="J24" s="90">
        <v>89</v>
      </c>
      <c r="K24" s="90">
        <v>100.666666666667</v>
      </c>
      <c r="L24" s="90">
        <f t="shared" si="0"/>
        <v>273.333333333334</v>
      </c>
      <c r="M24" s="90">
        <f t="shared" si="1"/>
        <v>317.166666666667</v>
      </c>
      <c r="N24" s="56" t="s">
        <v>21</v>
      </c>
      <c r="O24" s="58" t="s">
        <v>22</v>
      </c>
    </row>
    <row r="25" s="55" customFormat="1" spans="1:15">
      <c r="A25" s="56">
        <v>23</v>
      </c>
      <c r="B25" s="98" t="s">
        <v>65</v>
      </c>
      <c r="C25" s="56" t="s">
        <v>66</v>
      </c>
      <c r="D25" s="58" t="s">
        <v>18</v>
      </c>
      <c r="E25" s="58" t="s">
        <v>19</v>
      </c>
      <c r="F25" s="58" t="s">
        <v>20</v>
      </c>
      <c r="G25" s="99">
        <v>330</v>
      </c>
      <c r="H25" s="90">
        <v>43.6666666666667</v>
      </c>
      <c r="I25" s="90">
        <v>44</v>
      </c>
      <c r="J25" s="90">
        <v>89.3333333333333</v>
      </c>
      <c r="K25" s="90">
        <v>127</v>
      </c>
      <c r="L25" s="90">
        <f t="shared" si="0"/>
        <v>304</v>
      </c>
      <c r="M25" s="90">
        <f t="shared" si="1"/>
        <v>317</v>
      </c>
      <c r="N25" s="56" t="s">
        <v>21</v>
      </c>
      <c r="O25" s="58" t="s">
        <v>22</v>
      </c>
    </row>
    <row r="26" spans="1:15">
      <c r="A26" s="56">
        <v>24</v>
      </c>
      <c r="B26" s="98" t="s">
        <v>67</v>
      </c>
      <c r="C26" s="56" t="s">
        <v>68</v>
      </c>
      <c r="D26" s="58" t="s">
        <v>18</v>
      </c>
      <c r="E26" s="58" t="s">
        <v>19</v>
      </c>
      <c r="F26" s="58" t="s">
        <v>20</v>
      </c>
      <c r="G26" s="99">
        <v>358</v>
      </c>
      <c r="H26" s="103">
        <v>36.6666666666667</v>
      </c>
      <c r="I26" s="103">
        <v>39</v>
      </c>
      <c r="J26" s="103">
        <v>85.3333333333333</v>
      </c>
      <c r="K26" s="103">
        <v>113.333333333333</v>
      </c>
      <c r="L26" s="90">
        <f t="shared" si="0"/>
        <v>274.333333333333</v>
      </c>
      <c r="M26" s="90">
        <f t="shared" si="1"/>
        <v>316.166666666667</v>
      </c>
      <c r="N26" s="56" t="s">
        <v>21</v>
      </c>
      <c r="O26" s="58" t="s">
        <v>22</v>
      </c>
    </row>
    <row r="27" spans="1:15">
      <c r="A27" s="56">
        <v>25</v>
      </c>
      <c r="B27" s="98" t="s">
        <v>69</v>
      </c>
      <c r="C27" s="56" t="s">
        <v>70</v>
      </c>
      <c r="D27" s="58" t="s">
        <v>18</v>
      </c>
      <c r="E27" s="58" t="s">
        <v>19</v>
      </c>
      <c r="F27" s="58" t="s">
        <v>20</v>
      </c>
      <c r="G27" s="99">
        <v>361</v>
      </c>
      <c r="H27" s="101">
        <v>34</v>
      </c>
      <c r="I27" s="101">
        <v>36.3333333333333</v>
      </c>
      <c r="J27" s="101">
        <v>79.3333333333333</v>
      </c>
      <c r="K27" s="101">
        <v>121.333333333333</v>
      </c>
      <c r="L27" s="90">
        <f t="shared" si="0"/>
        <v>271</v>
      </c>
      <c r="M27" s="90">
        <f t="shared" si="1"/>
        <v>316</v>
      </c>
      <c r="N27" s="56" t="s">
        <v>21</v>
      </c>
      <c r="O27" s="58" t="s">
        <v>22</v>
      </c>
    </row>
    <row r="28" spans="1:15">
      <c r="A28" s="56">
        <v>26</v>
      </c>
      <c r="B28" s="98" t="s">
        <v>71</v>
      </c>
      <c r="C28" s="56" t="s">
        <v>72</v>
      </c>
      <c r="D28" s="58" t="s">
        <v>18</v>
      </c>
      <c r="E28" s="58" t="s">
        <v>19</v>
      </c>
      <c r="F28" s="58" t="s">
        <v>20</v>
      </c>
      <c r="G28" s="99">
        <v>345</v>
      </c>
      <c r="H28" s="103">
        <v>39.3333333333333</v>
      </c>
      <c r="I28" s="103">
        <v>40.3333333333333</v>
      </c>
      <c r="J28" s="103">
        <v>82.6666666666667</v>
      </c>
      <c r="K28" s="103">
        <v>123.333333333333</v>
      </c>
      <c r="L28" s="90">
        <f t="shared" si="0"/>
        <v>285.666666666666</v>
      </c>
      <c r="M28" s="90">
        <f t="shared" si="1"/>
        <v>315.333333333333</v>
      </c>
      <c r="N28" s="56" t="s">
        <v>21</v>
      </c>
      <c r="O28" s="58" t="s">
        <v>22</v>
      </c>
    </row>
    <row r="29" spans="1:15">
      <c r="A29" s="56">
        <v>27</v>
      </c>
      <c r="B29" s="99" t="s">
        <v>73</v>
      </c>
      <c r="C29" s="56" t="s">
        <v>74</v>
      </c>
      <c r="D29" s="99" t="s">
        <v>18</v>
      </c>
      <c r="E29" s="99" t="s">
        <v>19</v>
      </c>
      <c r="F29" s="99" t="s">
        <v>20</v>
      </c>
      <c r="G29" s="99">
        <v>335</v>
      </c>
      <c r="H29" s="90">
        <v>41</v>
      </c>
      <c r="I29" s="90">
        <v>41.3333333333333</v>
      </c>
      <c r="J29" s="90">
        <v>84.6666666666667</v>
      </c>
      <c r="K29" s="90">
        <v>128.666666666667</v>
      </c>
      <c r="L29" s="90">
        <f>SUBTOTAL(9,H29:K29)</f>
        <v>295.666666666667</v>
      </c>
      <c r="M29" s="90">
        <f t="shared" si="1"/>
        <v>315.333333333333</v>
      </c>
      <c r="N29" s="56" t="s">
        <v>21</v>
      </c>
      <c r="O29" s="58" t="s">
        <v>22</v>
      </c>
    </row>
    <row r="30" spans="1:15">
      <c r="A30" s="56">
        <v>28</v>
      </c>
      <c r="B30" s="98" t="s">
        <v>75</v>
      </c>
      <c r="C30" s="56" t="s">
        <v>76</v>
      </c>
      <c r="D30" s="58" t="s">
        <v>18</v>
      </c>
      <c r="E30" s="58" t="s">
        <v>19</v>
      </c>
      <c r="F30" s="58" t="s">
        <v>20</v>
      </c>
      <c r="G30" s="99">
        <v>343</v>
      </c>
      <c r="H30" s="90">
        <v>41</v>
      </c>
      <c r="I30" s="90">
        <v>40.6666666666667</v>
      </c>
      <c r="J30" s="90">
        <v>85.6666666666667</v>
      </c>
      <c r="K30" s="90">
        <v>120</v>
      </c>
      <c r="L30" s="90">
        <f t="shared" ref="L30:L35" si="2">H30+I30+J30+K30</f>
        <v>287.333333333333</v>
      </c>
      <c r="M30" s="90">
        <f t="shared" si="1"/>
        <v>315.166666666667</v>
      </c>
      <c r="N30" s="56" t="s">
        <v>21</v>
      </c>
      <c r="O30" s="58" t="s">
        <v>22</v>
      </c>
    </row>
    <row r="31" spans="1:15">
      <c r="A31" s="56">
        <v>29</v>
      </c>
      <c r="B31" s="98" t="s">
        <v>77</v>
      </c>
      <c r="C31" s="56" t="s">
        <v>78</v>
      </c>
      <c r="D31" s="58" t="s">
        <v>18</v>
      </c>
      <c r="E31" s="58" t="s">
        <v>19</v>
      </c>
      <c r="F31" s="58" t="s">
        <v>20</v>
      </c>
      <c r="G31" s="99">
        <v>341</v>
      </c>
      <c r="H31" s="101">
        <v>44</v>
      </c>
      <c r="I31" s="101">
        <v>43.3333333333333</v>
      </c>
      <c r="J31" s="101">
        <v>83</v>
      </c>
      <c r="K31" s="101">
        <v>118.333333333333</v>
      </c>
      <c r="L31" s="90">
        <f t="shared" si="2"/>
        <v>288.666666666666</v>
      </c>
      <c r="M31" s="90">
        <f t="shared" si="1"/>
        <v>314.833333333333</v>
      </c>
      <c r="N31" s="56" t="s">
        <v>21</v>
      </c>
      <c r="O31" s="58" t="s">
        <v>22</v>
      </c>
    </row>
    <row r="32" s="55" customFormat="1" spans="1:15">
      <c r="A32" s="56">
        <v>30</v>
      </c>
      <c r="B32" s="98" t="s">
        <v>79</v>
      </c>
      <c r="C32" s="56" t="s">
        <v>80</v>
      </c>
      <c r="D32" s="58" t="s">
        <v>18</v>
      </c>
      <c r="E32" s="58" t="s">
        <v>19</v>
      </c>
      <c r="F32" s="58" t="s">
        <v>20</v>
      </c>
      <c r="G32" s="99">
        <v>377</v>
      </c>
      <c r="H32" s="90">
        <v>35</v>
      </c>
      <c r="I32" s="90">
        <v>33</v>
      </c>
      <c r="J32" s="90">
        <v>75.3333333333333</v>
      </c>
      <c r="K32" s="90">
        <v>109.333333333333</v>
      </c>
      <c r="L32" s="90">
        <f t="shared" si="2"/>
        <v>252.666666666666</v>
      </c>
      <c r="M32" s="90">
        <f t="shared" si="1"/>
        <v>314.833333333333</v>
      </c>
      <c r="N32" s="56" t="s">
        <v>21</v>
      </c>
      <c r="O32" s="58" t="s">
        <v>22</v>
      </c>
    </row>
    <row r="33" spans="1:15">
      <c r="A33" s="56">
        <v>31</v>
      </c>
      <c r="B33" s="98" t="s">
        <v>81</v>
      </c>
      <c r="C33" s="56" t="s">
        <v>82</v>
      </c>
      <c r="D33" s="58" t="s">
        <v>18</v>
      </c>
      <c r="E33" s="58" t="s">
        <v>19</v>
      </c>
      <c r="F33" s="58" t="s">
        <v>20</v>
      </c>
      <c r="G33" s="99">
        <v>324</v>
      </c>
      <c r="H33" s="103">
        <v>42.3333333333333</v>
      </c>
      <c r="I33" s="103">
        <v>44</v>
      </c>
      <c r="J33" s="103">
        <v>88.6666666666667</v>
      </c>
      <c r="K33" s="103">
        <v>130</v>
      </c>
      <c r="L33" s="90">
        <f t="shared" si="2"/>
        <v>305</v>
      </c>
      <c r="M33" s="90">
        <f t="shared" si="1"/>
        <v>314.5</v>
      </c>
      <c r="N33" s="56" t="s">
        <v>21</v>
      </c>
      <c r="O33" s="58" t="s">
        <v>22</v>
      </c>
    </row>
    <row r="34" spans="1:15">
      <c r="A34" s="56">
        <v>32</v>
      </c>
      <c r="B34" s="98" t="s">
        <v>83</v>
      </c>
      <c r="C34" s="56" t="s">
        <v>84</v>
      </c>
      <c r="D34" s="58" t="s">
        <v>18</v>
      </c>
      <c r="E34" s="58" t="s">
        <v>19</v>
      </c>
      <c r="F34" s="58" t="s">
        <v>20</v>
      </c>
      <c r="G34" s="99">
        <v>366</v>
      </c>
      <c r="H34" s="103">
        <v>35.3333333333333</v>
      </c>
      <c r="I34" s="103">
        <v>37.6666666666667</v>
      </c>
      <c r="J34" s="103">
        <v>79.6666666666667</v>
      </c>
      <c r="K34" s="103">
        <v>109.666666666667</v>
      </c>
      <c r="L34" s="90">
        <f t="shared" si="2"/>
        <v>262.333333333334</v>
      </c>
      <c r="M34" s="90">
        <f t="shared" si="1"/>
        <v>314.166666666667</v>
      </c>
      <c r="N34" s="56" t="s">
        <v>21</v>
      </c>
      <c r="O34" s="58" t="s">
        <v>22</v>
      </c>
    </row>
    <row r="35" spans="1:15">
      <c r="A35" s="56">
        <v>33</v>
      </c>
      <c r="B35" s="98" t="s">
        <v>85</v>
      </c>
      <c r="C35" s="56" t="s">
        <v>86</v>
      </c>
      <c r="D35" s="58" t="s">
        <v>18</v>
      </c>
      <c r="E35" s="58" t="s">
        <v>19</v>
      </c>
      <c r="F35" s="58" t="s">
        <v>20</v>
      </c>
      <c r="G35" s="99">
        <v>350</v>
      </c>
      <c r="H35" s="90">
        <v>39.3333333333333</v>
      </c>
      <c r="I35" s="90">
        <v>41</v>
      </c>
      <c r="J35" s="90">
        <v>76.6666666666667</v>
      </c>
      <c r="K35" s="90">
        <v>121</v>
      </c>
      <c r="L35" s="90">
        <f t="shared" si="2"/>
        <v>278</v>
      </c>
      <c r="M35" s="90">
        <f t="shared" si="1"/>
        <v>314</v>
      </c>
      <c r="N35" s="56" t="s">
        <v>21</v>
      </c>
      <c r="O35" s="58" t="s">
        <v>22</v>
      </c>
    </row>
    <row r="36" spans="1:15">
      <c r="A36" s="56">
        <v>34</v>
      </c>
      <c r="B36" s="98" t="s">
        <v>87</v>
      </c>
      <c r="C36" s="56" t="s">
        <v>88</v>
      </c>
      <c r="D36" s="58" t="s">
        <v>18</v>
      </c>
      <c r="E36" s="58" t="s">
        <v>19</v>
      </c>
      <c r="F36" s="58" t="s">
        <v>20</v>
      </c>
      <c r="G36" s="99">
        <v>348</v>
      </c>
      <c r="H36" s="100">
        <v>40</v>
      </c>
      <c r="I36" s="100">
        <v>40</v>
      </c>
      <c r="J36" s="100">
        <v>85</v>
      </c>
      <c r="K36" s="100">
        <v>114.333333333333</v>
      </c>
      <c r="L36" s="90">
        <f t="shared" ref="L36:L67" si="3">H36+I36+J36+K36</f>
        <v>279.333333333333</v>
      </c>
      <c r="M36" s="90">
        <f t="shared" ref="M36:M67" si="4">G36*0.5+L36*0.5</f>
        <v>313.666666666667</v>
      </c>
      <c r="N36" s="56" t="s">
        <v>21</v>
      </c>
      <c r="O36" s="58" t="s">
        <v>22</v>
      </c>
    </row>
    <row r="37" spans="1:15">
      <c r="A37" s="56">
        <v>35</v>
      </c>
      <c r="B37" s="98" t="s">
        <v>89</v>
      </c>
      <c r="C37" s="56" t="s">
        <v>90</v>
      </c>
      <c r="D37" s="58" t="s">
        <v>18</v>
      </c>
      <c r="E37" s="58" t="s">
        <v>19</v>
      </c>
      <c r="F37" s="58" t="s">
        <v>20</v>
      </c>
      <c r="G37" s="99">
        <v>360</v>
      </c>
      <c r="H37" s="100">
        <v>36.6666666666667</v>
      </c>
      <c r="I37" s="100">
        <v>37.3333333333333</v>
      </c>
      <c r="J37" s="100">
        <v>80.6666666666667</v>
      </c>
      <c r="K37" s="100">
        <v>111.333333333333</v>
      </c>
      <c r="L37" s="90">
        <f t="shared" si="3"/>
        <v>266</v>
      </c>
      <c r="M37" s="90">
        <f t="shared" si="4"/>
        <v>313</v>
      </c>
      <c r="N37" s="56" t="s">
        <v>21</v>
      </c>
      <c r="O37" s="58" t="s">
        <v>22</v>
      </c>
    </row>
    <row r="38" spans="1:15">
      <c r="A38" s="56">
        <v>36</v>
      </c>
      <c r="B38" s="98" t="s">
        <v>91</v>
      </c>
      <c r="C38" s="56" t="s">
        <v>92</v>
      </c>
      <c r="D38" s="58" t="s">
        <v>18</v>
      </c>
      <c r="E38" s="58" t="s">
        <v>19</v>
      </c>
      <c r="F38" s="58" t="s">
        <v>20</v>
      </c>
      <c r="G38" s="99">
        <v>348</v>
      </c>
      <c r="H38" s="90">
        <v>40.3333333333333</v>
      </c>
      <c r="I38" s="90">
        <v>42</v>
      </c>
      <c r="J38" s="90">
        <v>84</v>
      </c>
      <c r="K38" s="90">
        <v>111.333333333333</v>
      </c>
      <c r="L38" s="90">
        <f t="shared" si="3"/>
        <v>277.666666666666</v>
      </c>
      <c r="M38" s="90">
        <f t="shared" si="4"/>
        <v>312.833333333333</v>
      </c>
      <c r="N38" s="56" t="s">
        <v>21</v>
      </c>
      <c r="O38" s="58" t="s">
        <v>22</v>
      </c>
    </row>
    <row r="39" spans="1:15">
      <c r="A39" s="56">
        <v>37</v>
      </c>
      <c r="B39" s="98" t="s">
        <v>93</v>
      </c>
      <c r="C39" s="56" t="s">
        <v>94</v>
      </c>
      <c r="D39" s="58" t="s">
        <v>18</v>
      </c>
      <c r="E39" s="58" t="s">
        <v>19</v>
      </c>
      <c r="F39" s="58" t="s">
        <v>20</v>
      </c>
      <c r="G39" s="99">
        <v>346</v>
      </c>
      <c r="H39" s="103">
        <v>37.6666666666667</v>
      </c>
      <c r="I39" s="103">
        <v>38.3333333333333</v>
      </c>
      <c r="J39" s="103">
        <v>83.3333333333333</v>
      </c>
      <c r="K39" s="103">
        <v>120</v>
      </c>
      <c r="L39" s="90">
        <f t="shared" si="3"/>
        <v>279.333333333333</v>
      </c>
      <c r="M39" s="90">
        <f t="shared" si="4"/>
        <v>312.666666666667</v>
      </c>
      <c r="N39" s="56" t="s">
        <v>21</v>
      </c>
      <c r="O39" s="58" t="s">
        <v>22</v>
      </c>
    </row>
    <row r="40" spans="1:15">
      <c r="A40" s="56">
        <v>38</v>
      </c>
      <c r="B40" s="98" t="s">
        <v>95</v>
      </c>
      <c r="C40" s="56" t="s">
        <v>96</v>
      </c>
      <c r="D40" s="58" t="s">
        <v>18</v>
      </c>
      <c r="E40" s="58" t="s">
        <v>19</v>
      </c>
      <c r="F40" s="58" t="s">
        <v>20</v>
      </c>
      <c r="G40" s="99">
        <v>358</v>
      </c>
      <c r="H40" s="103">
        <v>37</v>
      </c>
      <c r="I40" s="103">
        <v>40</v>
      </c>
      <c r="J40" s="103">
        <v>78.3333333333333</v>
      </c>
      <c r="K40" s="103">
        <v>111.333333333333</v>
      </c>
      <c r="L40" s="90">
        <f t="shared" si="3"/>
        <v>266.666666666666</v>
      </c>
      <c r="M40" s="90">
        <f t="shared" si="4"/>
        <v>312.333333333333</v>
      </c>
      <c r="N40" s="56" t="s">
        <v>21</v>
      </c>
      <c r="O40" s="58" t="s">
        <v>22</v>
      </c>
    </row>
    <row r="41" spans="1:15">
      <c r="A41" s="56">
        <v>39</v>
      </c>
      <c r="B41" s="98" t="s">
        <v>97</v>
      </c>
      <c r="C41" s="56" t="s">
        <v>98</v>
      </c>
      <c r="D41" s="58" t="s">
        <v>18</v>
      </c>
      <c r="E41" s="58" t="s">
        <v>19</v>
      </c>
      <c r="F41" s="58" t="s">
        <v>20</v>
      </c>
      <c r="G41" s="99">
        <v>357</v>
      </c>
      <c r="H41" s="100">
        <v>36.6666666666667</v>
      </c>
      <c r="I41" s="100">
        <v>34</v>
      </c>
      <c r="J41" s="100">
        <v>81.6666666666667</v>
      </c>
      <c r="K41" s="100">
        <v>114</v>
      </c>
      <c r="L41" s="90">
        <f t="shared" si="3"/>
        <v>266.333333333333</v>
      </c>
      <c r="M41" s="90">
        <f t="shared" si="4"/>
        <v>311.666666666667</v>
      </c>
      <c r="N41" s="56" t="s">
        <v>21</v>
      </c>
      <c r="O41" s="58" t="s">
        <v>22</v>
      </c>
    </row>
    <row r="42" spans="1:15">
      <c r="A42" s="56">
        <v>40</v>
      </c>
      <c r="B42" s="98" t="s">
        <v>99</v>
      </c>
      <c r="C42" s="56" t="s">
        <v>100</v>
      </c>
      <c r="D42" s="58" t="s">
        <v>18</v>
      </c>
      <c r="E42" s="58" t="s">
        <v>19</v>
      </c>
      <c r="F42" s="58" t="s">
        <v>20</v>
      </c>
      <c r="G42" s="99">
        <v>336</v>
      </c>
      <c r="H42" s="103">
        <v>38.3333333333333</v>
      </c>
      <c r="I42" s="103">
        <v>41</v>
      </c>
      <c r="J42" s="103">
        <v>85.3333333333333</v>
      </c>
      <c r="K42" s="103">
        <v>122.333333333333</v>
      </c>
      <c r="L42" s="90">
        <f t="shared" si="3"/>
        <v>287</v>
      </c>
      <c r="M42" s="90">
        <f t="shared" si="4"/>
        <v>311.5</v>
      </c>
      <c r="N42" s="56" t="s">
        <v>21</v>
      </c>
      <c r="O42" s="58" t="s">
        <v>22</v>
      </c>
    </row>
    <row r="43" spans="1:15">
      <c r="A43" s="56">
        <v>41</v>
      </c>
      <c r="B43" s="98" t="s">
        <v>101</v>
      </c>
      <c r="C43" s="56" t="s">
        <v>102</v>
      </c>
      <c r="D43" s="58" t="s">
        <v>18</v>
      </c>
      <c r="E43" s="58" t="s">
        <v>19</v>
      </c>
      <c r="F43" s="58" t="s">
        <v>20</v>
      </c>
      <c r="G43" s="99">
        <v>351</v>
      </c>
      <c r="H43" s="101">
        <v>39</v>
      </c>
      <c r="I43" s="101">
        <v>36.6666666666667</v>
      </c>
      <c r="J43" s="101">
        <v>82.3333333333333</v>
      </c>
      <c r="K43" s="101">
        <v>113.666666666667</v>
      </c>
      <c r="L43" s="90">
        <f t="shared" si="3"/>
        <v>271.666666666667</v>
      </c>
      <c r="M43" s="90">
        <f t="shared" si="4"/>
        <v>311.333333333333</v>
      </c>
      <c r="N43" s="56" t="s">
        <v>21</v>
      </c>
      <c r="O43" s="58" t="s">
        <v>22</v>
      </c>
    </row>
    <row r="44" spans="1:15">
      <c r="A44" s="56">
        <v>42</v>
      </c>
      <c r="B44" s="98" t="s">
        <v>103</v>
      </c>
      <c r="C44" s="56" t="s">
        <v>104</v>
      </c>
      <c r="D44" s="58" t="s">
        <v>18</v>
      </c>
      <c r="E44" s="58" t="s">
        <v>19</v>
      </c>
      <c r="F44" s="58" t="s">
        <v>20</v>
      </c>
      <c r="G44" s="99">
        <v>369</v>
      </c>
      <c r="H44" s="100">
        <v>33.3333333333333</v>
      </c>
      <c r="I44" s="100">
        <v>37.3333333333333</v>
      </c>
      <c r="J44" s="100">
        <v>78.6666666666667</v>
      </c>
      <c r="K44" s="100">
        <v>103.666666666667</v>
      </c>
      <c r="L44" s="90">
        <f t="shared" si="3"/>
        <v>253</v>
      </c>
      <c r="M44" s="90">
        <f t="shared" si="4"/>
        <v>311</v>
      </c>
      <c r="N44" s="56" t="s">
        <v>21</v>
      </c>
      <c r="O44" s="58" t="s">
        <v>22</v>
      </c>
    </row>
    <row r="45" spans="1:15">
      <c r="A45" s="56">
        <v>43</v>
      </c>
      <c r="B45" s="98" t="s">
        <v>105</v>
      </c>
      <c r="C45" s="56" t="s">
        <v>106</v>
      </c>
      <c r="D45" s="58" t="s">
        <v>18</v>
      </c>
      <c r="E45" s="58" t="s">
        <v>19</v>
      </c>
      <c r="F45" s="58" t="s">
        <v>20</v>
      </c>
      <c r="G45" s="99">
        <v>368</v>
      </c>
      <c r="H45" s="100">
        <v>36.6666666666667</v>
      </c>
      <c r="I45" s="100">
        <v>37</v>
      </c>
      <c r="J45" s="100">
        <v>76.3333333333333</v>
      </c>
      <c r="K45" s="100">
        <v>104</v>
      </c>
      <c r="L45" s="90">
        <f t="shared" si="3"/>
        <v>254</v>
      </c>
      <c r="M45" s="90">
        <f t="shared" si="4"/>
        <v>311</v>
      </c>
      <c r="N45" s="56" t="s">
        <v>21</v>
      </c>
      <c r="O45" s="58" t="s">
        <v>22</v>
      </c>
    </row>
    <row r="46" spans="1:15">
      <c r="A46" s="56">
        <v>44</v>
      </c>
      <c r="B46" s="98" t="s">
        <v>107</v>
      </c>
      <c r="C46" s="56" t="s">
        <v>108</v>
      </c>
      <c r="D46" s="58" t="s">
        <v>18</v>
      </c>
      <c r="E46" s="58" t="s">
        <v>19</v>
      </c>
      <c r="F46" s="58" t="s">
        <v>20</v>
      </c>
      <c r="G46" s="99">
        <v>361</v>
      </c>
      <c r="H46" s="90">
        <v>37.3333333333333</v>
      </c>
      <c r="I46" s="90">
        <v>37.3333333333333</v>
      </c>
      <c r="J46" s="90">
        <v>83.3333333333333</v>
      </c>
      <c r="K46" s="90">
        <v>101.666666666667</v>
      </c>
      <c r="L46" s="90">
        <f t="shared" si="3"/>
        <v>259.666666666667</v>
      </c>
      <c r="M46" s="90">
        <f t="shared" si="4"/>
        <v>310.333333333333</v>
      </c>
      <c r="N46" s="56" t="s">
        <v>21</v>
      </c>
      <c r="O46" s="58" t="s">
        <v>22</v>
      </c>
    </row>
    <row r="47" spans="1:15">
      <c r="A47" s="56">
        <v>45</v>
      </c>
      <c r="B47" s="98" t="s">
        <v>109</v>
      </c>
      <c r="C47" s="56" t="s">
        <v>110</v>
      </c>
      <c r="D47" s="58" t="s">
        <v>18</v>
      </c>
      <c r="E47" s="58" t="s">
        <v>19</v>
      </c>
      <c r="F47" s="58" t="s">
        <v>20</v>
      </c>
      <c r="G47" s="99">
        <v>346</v>
      </c>
      <c r="H47" s="101">
        <v>35</v>
      </c>
      <c r="I47" s="101">
        <v>37.6666666666667</v>
      </c>
      <c r="J47" s="101">
        <v>83.3333333333333</v>
      </c>
      <c r="K47" s="101">
        <v>118.333333333333</v>
      </c>
      <c r="L47" s="90">
        <f t="shared" si="3"/>
        <v>274.333333333333</v>
      </c>
      <c r="M47" s="90">
        <f t="shared" si="4"/>
        <v>310.166666666667</v>
      </c>
      <c r="N47" s="56" t="s">
        <v>21</v>
      </c>
      <c r="O47" s="58" t="s">
        <v>22</v>
      </c>
    </row>
    <row r="48" spans="1:15">
      <c r="A48" s="56">
        <v>46</v>
      </c>
      <c r="B48" s="98" t="s">
        <v>111</v>
      </c>
      <c r="C48" s="56" t="s">
        <v>112</v>
      </c>
      <c r="D48" s="58" t="s">
        <v>18</v>
      </c>
      <c r="E48" s="58" t="s">
        <v>19</v>
      </c>
      <c r="F48" s="58" t="s">
        <v>20</v>
      </c>
      <c r="G48" s="99">
        <v>337</v>
      </c>
      <c r="H48" s="90">
        <v>40.6666666666667</v>
      </c>
      <c r="I48" s="90">
        <v>41.3333333333333</v>
      </c>
      <c r="J48" s="90">
        <v>83.3333333333333</v>
      </c>
      <c r="K48" s="90">
        <v>117.333333333333</v>
      </c>
      <c r="L48" s="90">
        <f t="shared" si="3"/>
        <v>282.666666666666</v>
      </c>
      <c r="M48" s="90">
        <f t="shared" si="4"/>
        <v>309.833333333333</v>
      </c>
      <c r="N48" s="56" t="s">
        <v>21</v>
      </c>
      <c r="O48" s="58" t="s">
        <v>22</v>
      </c>
    </row>
    <row r="49" spans="1:15">
      <c r="A49" s="56">
        <v>47</v>
      </c>
      <c r="B49" s="98" t="s">
        <v>113</v>
      </c>
      <c r="C49" s="56" t="s">
        <v>114</v>
      </c>
      <c r="D49" s="58" t="s">
        <v>18</v>
      </c>
      <c r="E49" s="58" t="s">
        <v>19</v>
      </c>
      <c r="F49" s="58" t="s">
        <v>20</v>
      </c>
      <c r="G49" s="99">
        <v>327</v>
      </c>
      <c r="H49" s="102">
        <v>40</v>
      </c>
      <c r="I49" s="102">
        <v>40</v>
      </c>
      <c r="J49" s="102">
        <v>88.3333333333333</v>
      </c>
      <c r="K49" s="102">
        <v>124</v>
      </c>
      <c r="L49" s="90">
        <f t="shared" si="3"/>
        <v>292.333333333333</v>
      </c>
      <c r="M49" s="90">
        <f t="shared" si="4"/>
        <v>309.666666666667</v>
      </c>
      <c r="N49" s="56" t="s">
        <v>21</v>
      </c>
      <c r="O49" s="58" t="s">
        <v>22</v>
      </c>
    </row>
    <row r="50" spans="1:15">
      <c r="A50" s="56">
        <v>48</v>
      </c>
      <c r="B50" s="98" t="s">
        <v>115</v>
      </c>
      <c r="C50" s="56" t="s">
        <v>116</v>
      </c>
      <c r="D50" s="58" t="s">
        <v>18</v>
      </c>
      <c r="E50" s="58" t="s">
        <v>19</v>
      </c>
      <c r="F50" s="58" t="s">
        <v>20</v>
      </c>
      <c r="G50" s="99">
        <v>370</v>
      </c>
      <c r="H50" s="101">
        <v>34.6666666666667</v>
      </c>
      <c r="I50" s="101">
        <v>33</v>
      </c>
      <c r="J50" s="101">
        <v>79</v>
      </c>
      <c r="K50" s="101">
        <v>100.333333333333</v>
      </c>
      <c r="L50" s="90">
        <f t="shared" si="3"/>
        <v>247</v>
      </c>
      <c r="M50" s="90">
        <f t="shared" si="4"/>
        <v>308.5</v>
      </c>
      <c r="N50" s="56" t="s">
        <v>21</v>
      </c>
      <c r="O50" s="58" t="s">
        <v>22</v>
      </c>
    </row>
    <row r="51" spans="1:15">
      <c r="A51" s="56">
        <v>49</v>
      </c>
      <c r="B51" s="98" t="s">
        <v>117</v>
      </c>
      <c r="C51" s="56" t="s">
        <v>118</v>
      </c>
      <c r="D51" s="58" t="s">
        <v>18</v>
      </c>
      <c r="E51" s="58" t="s">
        <v>19</v>
      </c>
      <c r="F51" s="58" t="s">
        <v>20</v>
      </c>
      <c r="G51" s="99">
        <v>341</v>
      </c>
      <c r="H51" s="101">
        <v>40</v>
      </c>
      <c r="I51" s="101">
        <v>40</v>
      </c>
      <c r="J51" s="101">
        <v>83.6666666666667</v>
      </c>
      <c r="K51" s="101">
        <v>111.666666666667</v>
      </c>
      <c r="L51" s="90">
        <f t="shared" si="3"/>
        <v>275.333333333334</v>
      </c>
      <c r="M51" s="90">
        <f t="shared" si="4"/>
        <v>308.166666666667</v>
      </c>
      <c r="N51" s="56" t="s">
        <v>21</v>
      </c>
      <c r="O51" s="58" t="s">
        <v>22</v>
      </c>
    </row>
    <row r="52" spans="1:15">
      <c r="A52" s="56">
        <v>50</v>
      </c>
      <c r="B52" s="98" t="s">
        <v>119</v>
      </c>
      <c r="C52" s="56" t="s">
        <v>120</v>
      </c>
      <c r="D52" s="58" t="s">
        <v>18</v>
      </c>
      <c r="E52" s="58" t="s">
        <v>19</v>
      </c>
      <c r="F52" s="58" t="s">
        <v>20</v>
      </c>
      <c r="G52" s="99">
        <v>353</v>
      </c>
      <c r="H52" s="102">
        <v>33.3333333333333</v>
      </c>
      <c r="I52" s="102">
        <v>34.3333333333333</v>
      </c>
      <c r="J52" s="102">
        <v>82</v>
      </c>
      <c r="K52" s="102">
        <v>113.333333333333</v>
      </c>
      <c r="L52" s="90">
        <f t="shared" si="3"/>
        <v>263</v>
      </c>
      <c r="M52" s="90">
        <f t="shared" si="4"/>
        <v>308</v>
      </c>
      <c r="N52" s="56" t="s">
        <v>21</v>
      </c>
      <c r="O52" s="58" t="s">
        <v>22</v>
      </c>
    </row>
    <row r="53" spans="1:15">
      <c r="A53" s="56">
        <v>51</v>
      </c>
      <c r="B53" s="98" t="s">
        <v>121</v>
      </c>
      <c r="C53" s="56" t="s">
        <v>122</v>
      </c>
      <c r="D53" s="58" t="s">
        <v>18</v>
      </c>
      <c r="E53" s="58" t="s">
        <v>19</v>
      </c>
      <c r="F53" s="58" t="s">
        <v>20</v>
      </c>
      <c r="G53" s="99">
        <v>330</v>
      </c>
      <c r="H53" s="103">
        <v>41.6666666666667</v>
      </c>
      <c r="I53" s="103">
        <v>43.3333333333333</v>
      </c>
      <c r="J53" s="103">
        <v>83.6666666666667</v>
      </c>
      <c r="K53" s="103">
        <v>116</v>
      </c>
      <c r="L53" s="90">
        <f t="shared" si="3"/>
        <v>284.666666666667</v>
      </c>
      <c r="M53" s="90">
        <f t="shared" si="4"/>
        <v>307.333333333333</v>
      </c>
      <c r="N53" s="56" t="s">
        <v>21</v>
      </c>
      <c r="O53" s="58" t="s">
        <v>22</v>
      </c>
    </row>
    <row r="54" spans="1:15">
      <c r="A54" s="56">
        <v>52</v>
      </c>
      <c r="B54" s="98" t="s">
        <v>123</v>
      </c>
      <c r="C54" s="56" t="s">
        <v>124</v>
      </c>
      <c r="D54" s="58" t="s">
        <v>18</v>
      </c>
      <c r="E54" s="58" t="s">
        <v>19</v>
      </c>
      <c r="F54" s="58" t="s">
        <v>20</v>
      </c>
      <c r="G54" s="99">
        <v>350</v>
      </c>
      <c r="H54" s="100">
        <v>39.6666666666667</v>
      </c>
      <c r="I54" s="100">
        <v>41.6666666666667</v>
      </c>
      <c r="J54" s="100">
        <v>71.6666666666667</v>
      </c>
      <c r="K54" s="100">
        <v>111</v>
      </c>
      <c r="L54" s="90">
        <f t="shared" si="3"/>
        <v>264</v>
      </c>
      <c r="M54" s="90">
        <f t="shared" si="4"/>
        <v>307</v>
      </c>
      <c r="N54" s="56" t="s">
        <v>21</v>
      </c>
      <c r="O54" s="58" t="s">
        <v>22</v>
      </c>
    </row>
    <row r="55" spans="1:15">
      <c r="A55" s="56">
        <v>53</v>
      </c>
      <c r="B55" s="98" t="s">
        <v>125</v>
      </c>
      <c r="C55" s="56" t="s">
        <v>126</v>
      </c>
      <c r="D55" s="58" t="s">
        <v>18</v>
      </c>
      <c r="E55" s="58" t="s">
        <v>19</v>
      </c>
      <c r="F55" s="58" t="s">
        <v>20</v>
      </c>
      <c r="G55" s="99">
        <v>328</v>
      </c>
      <c r="H55" s="90">
        <v>36</v>
      </c>
      <c r="I55" s="90">
        <v>38</v>
      </c>
      <c r="J55" s="90">
        <v>88</v>
      </c>
      <c r="K55" s="90">
        <v>122.666666666667</v>
      </c>
      <c r="L55" s="90">
        <f t="shared" si="3"/>
        <v>284.666666666667</v>
      </c>
      <c r="M55" s="90">
        <f t="shared" si="4"/>
        <v>306.333333333333</v>
      </c>
      <c r="N55" s="56" t="s">
        <v>21</v>
      </c>
      <c r="O55" s="58" t="s">
        <v>22</v>
      </c>
    </row>
    <row r="56" spans="1:15">
      <c r="A56" s="56">
        <v>54</v>
      </c>
      <c r="B56" s="98" t="s">
        <v>127</v>
      </c>
      <c r="C56" s="56" t="s">
        <v>128</v>
      </c>
      <c r="D56" s="58" t="s">
        <v>18</v>
      </c>
      <c r="E56" s="58" t="s">
        <v>19</v>
      </c>
      <c r="F56" s="58" t="s">
        <v>20</v>
      </c>
      <c r="G56" s="99">
        <v>347</v>
      </c>
      <c r="H56" s="100">
        <v>36.3333333333333</v>
      </c>
      <c r="I56" s="100">
        <v>38.6666666666667</v>
      </c>
      <c r="J56" s="100">
        <v>77.3333333333333</v>
      </c>
      <c r="K56" s="100">
        <v>113.333333333333</v>
      </c>
      <c r="L56" s="90">
        <f t="shared" si="3"/>
        <v>265.666666666666</v>
      </c>
      <c r="M56" s="90">
        <f t="shared" si="4"/>
        <v>306.333333333333</v>
      </c>
      <c r="N56" s="56" t="s">
        <v>21</v>
      </c>
      <c r="O56" s="58" t="s">
        <v>22</v>
      </c>
    </row>
    <row r="57" spans="1:15">
      <c r="A57" s="56">
        <v>55</v>
      </c>
      <c r="B57" s="98" t="s">
        <v>129</v>
      </c>
      <c r="C57" s="56" t="s">
        <v>130</v>
      </c>
      <c r="D57" s="58" t="s">
        <v>18</v>
      </c>
      <c r="E57" s="58" t="s">
        <v>19</v>
      </c>
      <c r="F57" s="58" t="s">
        <v>20</v>
      </c>
      <c r="G57" s="99">
        <v>333</v>
      </c>
      <c r="H57" s="62">
        <v>40.6666666666667</v>
      </c>
      <c r="I57" s="62">
        <v>41.3333333333333</v>
      </c>
      <c r="J57" s="62">
        <v>82.3333333333333</v>
      </c>
      <c r="K57" s="62">
        <v>115</v>
      </c>
      <c r="L57" s="90">
        <f t="shared" si="3"/>
        <v>279.333333333333</v>
      </c>
      <c r="M57" s="90">
        <f t="shared" si="4"/>
        <v>306.166666666667</v>
      </c>
      <c r="N57" s="56" t="s">
        <v>21</v>
      </c>
      <c r="O57" s="58" t="s">
        <v>22</v>
      </c>
    </row>
    <row r="58" spans="1:15">
      <c r="A58" s="56">
        <v>56</v>
      </c>
      <c r="B58" s="98" t="s">
        <v>131</v>
      </c>
      <c r="C58" s="56" t="s">
        <v>132</v>
      </c>
      <c r="D58" s="58" t="s">
        <v>18</v>
      </c>
      <c r="E58" s="58" t="s">
        <v>19</v>
      </c>
      <c r="F58" s="58" t="s">
        <v>20</v>
      </c>
      <c r="G58" s="99">
        <v>353</v>
      </c>
      <c r="H58" s="100">
        <v>35</v>
      </c>
      <c r="I58" s="100">
        <v>33.3333333333333</v>
      </c>
      <c r="J58" s="100">
        <v>76.6666666666667</v>
      </c>
      <c r="K58" s="100">
        <v>113.333333333333</v>
      </c>
      <c r="L58" s="90">
        <f t="shared" si="3"/>
        <v>258.333333333333</v>
      </c>
      <c r="M58" s="90">
        <f t="shared" si="4"/>
        <v>305.666666666667</v>
      </c>
      <c r="N58" s="56" t="s">
        <v>21</v>
      </c>
      <c r="O58" s="58" t="s">
        <v>22</v>
      </c>
    </row>
    <row r="59" spans="1:15">
      <c r="A59" s="56">
        <v>57</v>
      </c>
      <c r="B59" s="98" t="s">
        <v>133</v>
      </c>
      <c r="C59" s="56" t="s">
        <v>134</v>
      </c>
      <c r="D59" s="58" t="s">
        <v>18</v>
      </c>
      <c r="E59" s="58" t="s">
        <v>19</v>
      </c>
      <c r="F59" s="58" t="s">
        <v>20</v>
      </c>
      <c r="G59" s="99">
        <v>328</v>
      </c>
      <c r="H59" s="101">
        <v>39</v>
      </c>
      <c r="I59" s="101">
        <v>40</v>
      </c>
      <c r="J59" s="101">
        <v>91</v>
      </c>
      <c r="K59" s="101">
        <v>113.333333333333</v>
      </c>
      <c r="L59" s="90">
        <f t="shared" si="3"/>
        <v>283.333333333333</v>
      </c>
      <c r="M59" s="90">
        <f t="shared" si="4"/>
        <v>305.666666666667</v>
      </c>
      <c r="N59" s="56" t="s">
        <v>21</v>
      </c>
      <c r="O59" s="58" t="s">
        <v>22</v>
      </c>
    </row>
    <row r="60" spans="1:15">
      <c r="A60" s="56">
        <v>58</v>
      </c>
      <c r="B60" s="98" t="s">
        <v>135</v>
      </c>
      <c r="C60" s="56" t="s">
        <v>136</v>
      </c>
      <c r="D60" s="58" t="s">
        <v>18</v>
      </c>
      <c r="E60" s="58" t="s">
        <v>19</v>
      </c>
      <c r="F60" s="58" t="s">
        <v>20</v>
      </c>
      <c r="G60" s="99">
        <v>336</v>
      </c>
      <c r="H60" s="103">
        <v>41.3333333333333</v>
      </c>
      <c r="I60" s="103">
        <v>41.6666666666667</v>
      </c>
      <c r="J60" s="103">
        <v>87.6666666666667</v>
      </c>
      <c r="K60" s="103">
        <v>104.333333333333</v>
      </c>
      <c r="L60" s="90">
        <f t="shared" si="3"/>
        <v>275</v>
      </c>
      <c r="M60" s="90">
        <f t="shared" si="4"/>
        <v>305.5</v>
      </c>
      <c r="N60" s="56" t="s">
        <v>21</v>
      </c>
      <c r="O60" s="58" t="s">
        <v>22</v>
      </c>
    </row>
    <row r="61" spans="1:15">
      <c r="A61" s="56">
        <v>59</v>
      </c>
      <c r="B61" s="98" t="s">
        <v>137</v>
      </c>
      <c r="C61" s="56" t="s">
        <v>138</v>
      </c>
      <c r="D61" s="58" t="s">
        <v>18</v>
      </c>
      <c r="E61" s="58" t="s">
        <v>19</v>
      </c>
      <c r="F61" s="58" t="s">
        <v>20</v>
      </c>
      <c r="G61" s="99">
        <v>341</v>
      </c>
      <c r="H61" s="90">
        <v>42</v>
      </c>
      <c r="I61" s="90">
        <v>42</v>
      </c>
      <c r="J61" s="90">
        <v>75.6666666666667</v>
      </c>
      <c r="K61" s="90">
        <v>110</v>
      </c>
      <c r="L61" s="90">
        <f t="shared" si="3"/>
        <v>269.666666666667</v>
      </c>
      <c r="M61" s="90">
        <f t="shared" si="4"/>
        <v>305.333333333333</v>
      </c>
      <c r="N61" s="56" t="s">
        <v>21</v>
      </c>
      <c r="O61" s="58" t="s">
        <v>22</v>
      </c>
    </row>
    <row r="62" spans="1:15">
      <c r="A62" s="56">
        <v>60</v>
      </c>
      <c r="B62" s="98" t="s">
        <v>139</v>
      </c>
      <c r="C62" s="56" t="s">
        <v>140</v>
      </c>
      <c r="D62" s="58" t="s">
        <v>18</v>
      </c>
      <c r="E62" s="58" t="s">
        <v>19</v>
      </c>
      <c r="F62" s="58" t="s">
        <v>20</v>
      </c>
      <c r="G62" s="99">
        <v>347</v>
      </c>
      <c r="H62" s="62">
        <v>39</v>
      </c>
      <c r="I62" s="62">
        <v>37</v>
      </c>
      <c r="J62" s="62">
        <v>78.3333333333333</v>
      </c>
      <c r="K62" s="62">
        <v>108.333333333333</v>
      </c>
      <c r="L62" s="90">
        <f t="shared" si="3"/>
        <v>262.666666666666</v>
      </c>
      <c r="M62" s="90">
        <f t="shared" si="4"/>
        <v>304.833333333333</v>
      </c>
      <c r="N62" s="56" t="s">
        <v>21</v>
      </c>
      <c r="O62" s="58" t="s">
        <v>22</v>
      </c>
    </row>
    <row r="63" spans="1:15">
      <c r="A63" s="56">
        <v>61</v>
      </c>
      <c r="B63" s="98" t="s">
        <v>141</v>
      </c>
      <c r="C63" s="56" t="s">
        <v>142</v>
      </c>
      <c r="D63" s="58" t="s">
        <v>18</v>
      </c>
      <c r="E63" s="58" t="s">
        <v>19</v>
      </c>
      <c r="F63" s="58" t="s">
        <v>20</v>
      </c>
      <c r="G63" s="99">
        <v>332</v>
      </c>
      <c r="H63" s="101">
        <v>40</v>
      </c>
      <c r="I63" s="101">
        <v>40.6666666666667</v>
      </c>
      <c r="J63" s="101">
        <v>81</v>
      </c>
      <c r="K63" s="101">
        <v>115.666666666667</v>
      </c>
      <c r="L63" s="90">
        <f t="shared" si="3"/>
        <v>277.333333333334</v>
      </c>
      <c r="M63" s="90">
        <f t="shared" si="4"/>
        <v>304.666666666667</v>
      </c>
      <c r="N63" s="56" t="s">
        <v>21</v>
      </c>
      <c r="O63" s="58" t="s">
        <v>22</v>
      </c>
    </row>
    <row r="64" spans="1:15">
      <c r="A64" s="56">
        <v>62</v>
      </c>
      <c r="B64" s="98" t="s">
        <v>143</v>
      </c>
      <c r="C64" s="56" t="s">
        <v>144</v>
      </c>
      <c r="D64" s="58" t="s">
        <v>18</v>
      </c>
      <c r="E64" s="58" t="s">
        <v>19</v>
      </c>
      <c r="F64" s="58" t="s">
        <v>20</v>
      </c>
      <c r="G64" s="99">
        <v>340</v>
      </c>
      <c r="H64" s="102">
        <v>38.6666666666667</v>
      </c>
      <c r="I64" s="102">
        <v>37.3333333333333</v>
      </c>
      <c r="J64" s="102">
        <v>82.6666666666667</v>
      </c>
      <c r="K64" s="102">
        <v>110.333333333333</v>
      </c>
      <c r="L64" s="90">
        <f t="shared" si="3"/>
        <v>269</v>
      </c>
      <c r="M64" s="90">
        <f t="shared" si="4"/>
        <v>304.5</v>
      </c>
      <c r="N64" s="56" t="s">
        <v>21</v>
      </c>
      <c r="O64" s="58" t="s">
        <v>22</v>
      </c>
    </row>
    <row r="65" s="55" customFormat="1" spans="1:15">
      <c r="A65" s="56">
        <v>63</v>
      </c>
      <c r="B65" s="98" t="s">
        <v>145</v>
      </c>
      <c r="C65" s="56" t="s">
        <v>146</v>
      </c>
      <c r="D65" s="58" t="s">
        <v>18</v>
      </c>
      <c r="E65" s="58" t="s">
        <v>19</v>
      </c>
      <c r="F65" s="58" t="s">
        <v>20</v>
      </c>
      <c r="G65" s="99">
        <v>336</v>
      </c>
      <c r="H65" s="100">
        <v>36</v>
      </c>
      <c r="I65" s="100">
        <v>39</v>
      </c>
      <c r="J65" s="100">
        <v>78.6666666666667</v>
      </c>
      <c r="K65" s="100">
        <v>118.333333333333</v>
      </c>
      <c r="L65" s="90">
        <f t="shared" si="3"/>
        <v>272</v>
      </c>
      <c r="M65" s="90">
        <f t="shared" si="4"/>
        <v>304</v>
      </c>
      <c r="N65" s="56" t="s">
        <v>21</v>
      </c>
      <c r="O65" s="58" t="s">
        <v>22</v>
      </c>
    </row>
    <row r="66" spans="1:15">
      <c r="A66" s="56">
        <v>64</v>
      </c>
      <c r="B66" s="98" t="s">
        <v>147</v>
      </c>
      <c r="C66" s="56" t="s">
        <v>148</v>
      </c>
      <c r="D66" s="58" t="s">
        <v>18</v>
      </c>
      <c r="E66" s="58" t="s">
        <v>19</v>
      </c>
      <c r="F66" s="58" t="s">
        <v>20</v>
      </c>
      <c r="G66" s="99">
        <v>323</v>
      </c>
      <c r="H66" s="62">
        <v>41.6666666666667</v>
      </c>
      <c r="I66" s="62">
        <v>42.3333333333333</v>
      </c>
      <c r="J66" s="62">
        <v>79.3333333333333</v>
      </c>
      <c r="K66" s="62">
        <v>121</v>
      </c>
      <c r="L66" s="90">
        <f t="shared" si="3"/>
        <v>284.333333333333</v>
      </c>
      <c r="M66" s="90">
        <f t="shared" si="4"/>
        <v>303.666666666667</v>
      </c>
      <c r="N66" s="56" t="s">
        <v>21</v>
      </c>
      <c r="O66" s="58" t="s">
        <v>22</v>
      </c>
    </row>
    <row r="67" spans="1:15">
      <c r="A67" s="56">
        <v>65</v>
      </c>
      <c r="B67" s="98" t="s">
        <v>149</v>
      </c>
      <c r="C67" s="56" t="s">
        <v>150</v>
      </c>
      <c r="D67" s="58" t="s">
        <v>18</v>
      </c>
      <c r="E67" s="58" t="s">
        <v>19</v>
      </c>
      <c r="F67" s="58" t="s">
        <v>20</v>
      </c>
      <c r="G67" s="99">
        <v>323</v>
      </c>
      <c r="H67" s="90">
        <v>41.6666666666667</v>
      </c>
      <c r="I67" s="90">
        <v>41.6666666666667</v>
      </c>
      <c r="J67" s="90">
        <v>86</v>
      </c>
      <c r="K67" s="90">
        <v>113.333333333333</v>
      </c>
      <c r="L67" s="90">
        <f t="shared" si="3"/>
        <v>282.666666666666</v>
      </c>
      <c r="M67" s="90">
        <f t="shared" si="4"/>
        <v>302.833333333333</v>
      </c>
      <c r="N67" s="56" t="s">
        <v>21</v>
      </c>
      <c r="O67" s="58" t="s">
        <v>22</v>
      </c>
    </row>
    <row r="68" s="55" customFormat="1" spans="1:15">
      <c r="A68" s="56">
        <v>66</v>
      </c>
      <c r="B68" s="98" t="s">
        <v>151</v>
      </c>
      <c r="C68" s="58" t="s">
        <v>152</v>
      </c>
      <c r="D68" s="58" t="s">
        <v>18</v>
      </c>
      <c r="E68" s="58" t="s">
        <v>19</v>
      </c>
      <c r="F68" s="58" t="s">
        <v>20</v>
      </c>
      <c r="G68" s="99">
        <v>332</v>
      </c>
      <c r="H68" s="102">
        <v>33</v>
      </c>
      <c r="I68" s="102">
        <v>37.6666666666667</v>
      </c>
      <c r="J68" s="102">
        <v>77.3333333333333</v>
      </c>
      <c r="K68" s="106">
        <v>125</v>
      </c>
      <c r="L68" s="90">
        <f t="shared" ref="L68:L98" si="5">H68+I68+J68+K68</f>
        <v>273</v>
      </c>
      <c r="M68" s="90">
        <f t="shared" ref="M68:M98" si="6">G68*0.5+L68*0.5</f>
        <v>302.5</v>
      </c>
      <c r="N68" s="56" t="s">
        <v>21</v>
      </c>
      <c r="O68" s="58" t="s">
        <v>22</v>
      </c>
    </row>
    <row r="69" spans="1:15">
      <c r="A69" s="56">
        <v>67</v>
      </c>
      <c r="B69" s="98" t="s">
        <v>153</v>
      </c>
      <c r="C69" s="56" t="s">
        <v>154</v>
      </c>
      <c r="D69" s="58" t="s">
        <v>18</v>
      </c>
      <c r="E69" s="58" t="s">
        <v>19</v>
      </c>
      <c r="F69" s="58" t="s">
        <v>20</v>
      </c>
      <c r="G69" s="99">
        <v>330</v>
      </c>
      <c r="H69" s="90">
        <v>40</v>
      </c>
      <c r="I69" s="90">
        <v>41.6666666666667</v>
      </c>
      <c r="J69" s="90">
        <v>79.3333333333333</v>
      </c>
      <c r="K69" s="90">
        <v>114</v>
      </c>
      <c r="L69" s="90">
        <f t="shared" si="5"/>
        <v>275</v>
      </c>
      <c r="M69" s="90">
        <f t="shared" si="6"/>
        <v>302.5</v>
      </c>
      <c r="N69" s="56" t="s">
        <v>21</v>
      </c>
      <c r="O69" s="58" t="s">
        <v>22</v>
      </c>
    </row>
    <row r="70" spans="1:15">
      <c r="A70" s="56">
        <v>68</v>
      </c>
      <c r="B70" s="98" t="s">
        <v>155</v>
      </c>
      <c r="C70" s="56" t="s">
        <v>156</v>
      </c>
      <c r="D70" s="58" t="s">
        <v>18</v>
      </c>
      <c r="E70" s="58" t="s">
        <v>19</v>
      </c>
      <c r="F70" s="58" t="s">
        <v>20</v>
      </c>
      <c r="G70" s="99">
        <v>350</v>
      </c>
      <c r="H70" s="62">
        <v>32.6666666666667</v>
      </c>
      <c r="I70" s="62">
        <v>35</v>
      </c>
      <c r="J70" s="62">
        <v>78.3333333333333</v>
      </c>
      <c r="K70" s="62">
        <v>108.666666666667</v>
      </c>
      <c r="L70" s="90">
        <f t="shared" si="5"/>
        <v>254.666666666667</v>
      </c>
      <c r="M70" s="90">
        <f t="shared" si="6"/>
        <v>302.333333333333</v>
      </c>
      <c r="N70" s="56" t="s">
        <v>21</v>
      </c>
      <c r="O70" s="58" t="s">
        <v>22</v>
      </c>
    </row>
    <row r="71" spans="1:15">
      <c r="A71" s="56">
        <v>69</v>
      </c>
      <c r="B71" s="98" t="s">
        <v>157</v>
      </c>
      <c r="C71" s="56" t="s">
        <v>158</v>
      </c>
      <c r="D71" s="58" t="s">
        <v>18</v>
      </c>
      <c r="E71" s="58" t="s">
        <v>19</v>
      </c>
      <c r="F71" s="58" t="s">
        <v>20</v>
      </c>
      <c r="G71" s="99">
        <v>338</v>
      </c>
      <c r="H71" s="90">
        <v>38.6666666666667</v>
      </c>
      <c r="I71" s="90">
        <v>39</v>
      </c>
      <c r="J71" s="90">
        <v>76.3333333333333</v>
      </c>
      <c r="K71" s="90">
        <v>112.666666666667</v>
      </c>
      <c r="L71" s="90">
        <f t="shared" si="5"/>
        <v>266.666666666667</v>
      </c>
      <c r="M71" s="90">
        <f t="shared" si="6"/>
        <v>302.333333333333</v>
      </c>
      <c r="N71" s="56" t="s">
        <v>21</v>
      </c>
      <c r="O71" s="58" t="s">
        <v>22</v>
      </c>
    </row>
    <row r="72" spans="1:15">
      <c r="A72" s="56">
        <v>70</v>
      </c>
      <c r="B72" s="98" t="s">
        <v>159</v>
      </c>
      <c r="C72" s="56" t="s">
        <v>160</v>
      </c>
      <c r="D72" s="58" t="s">
        <v>18</v>
      </c>
      <c r="E72" s="58" t="s">
        <v>19</v>
      </c>
      <c r="F72" s="58" t="s">
        <v>20</v>
      </c>
      <c r="G72" s="99">
        <v>350</v>
      </c>
      <c r="H72" s="90">
        <v>38.3333333333333</v>
      </c>
      <c r="I72" s="90">
        <v>35</v>
      </c>
      <c r="J72" s="90">
        <v>70.3333333333333</v>
      </c>
      <c r="K72" s="90">
        <v>110.333333333333</v>
      </c>
      <c r="L72" s="90">
        <f t="shared" si="5"/>
        <v>254</v>
      </c>
      <c r="M72" s="90">
        <f t="shared" si="6"/>
        <v>302</v>
      </c>
      <c r="N72" s="56" t="s">
        <v>21</v>
      </c>
      <c r="O72" s="58" t="s">
        <v>22</v>
      </c>
    </row>
    <row r="73" spans="1:15">
      <c r="A73" s="56">
        <v>71</v>
      </c>
      <c r="B73" s="98" t="s">
        <v>161</v>
      </c>
      <c r="C73" s="56" t="s">
        <v>162</v>
      </c>
      <c r="D73" s="58" t="s">
        <v>18</v>
      </c>
      <c r="E73" s="58" t="s">
        <v>19</v>
      </c>
      <c r="F73" s="58" t="s">
        <v>20</v>
      </c>
      <c r="G73" s="99">
        <v>338</v>
      </c>
      <c r="H73" s="62">
        <v>36.6666666666667</v>
      </c>
      <c r="I73" s="62">
        <v>40.6666666666667</v>
      </c>
      <c r="J73" s="62">
        <v>76.6666666666667</v>
      </c>
      <c r="K73" s="62">
        <v>111</v>
      </c>
      <c r="L73" s="90">
        <f t="shared" si="5"/>
        <v>265</v>
      </c>
      <c r="M73" s="90">
        <f t="shared" si="6"/>
        <v>301.5</v>
      </c>
      <c r="N73" s="56" t="s">
        <v>21</v>
      </c>
      <c r="O73" s="58" t="s">
        <v>22</v>
      </c>
    </row>
    <row r="74" spans="1:15">
      <c r="A74" s="56">
        <v>72</v>
      </c>
      <c r="B74" s="98" t="s">
        <v>163</v>
      </c>
      <c r="C74" s="56" t="s">
        <v>164</v>
      </c>
      <c r="D74" s="58" t="s">
        <v>18</v>
      </c>
      <c r="E74" s="58" t="s">
        <v>19</v>
      </c>
      <c r="F74" s="58" t="s">
        <v>20</v>
      </c>
      <c r="G74" s="99">
        <v>348</v>
      </c>
      <c r="H74" s="90">
        <v>36.3333333333333</v>
      </c>
      <c r="I74" s="90">
        <v>37</v>
      </c>
      <c r="J74" s="90">
        <v>82</v>
      </c>
      <c r="K74" s="90">
        <v>99.6666666666667</v>
      </c>
      <c r="L74" s="90">
        <f t="shared" si="5"/>
        <v>255</v>
      </c>
      <c r="M74" s="90">
        <f t="shared" si="6"/>
        <v>301.5</v>
      </c>
      <c r="N74" s="56" t="s">
        <v>21</v>
      </c>
      <c r="O74" s="58" t="s">
        <v>22</v>
      </c>
    </row>
    <row r="75" spans="1:15">
      <c r="A75" s="56">
        <v>73</v>
      </c>
      <c r="B75" s="98" t="s">
        <v>165</v>
      </c>
      <c r="C75" s="56" t="s">
        <v>166</v>
      </c>
      <c r="D75" s="58" t="s">
        <v>18</v>
      </c>
      <c r="E75" s="58" t="s">
        <v>19</v>
      </c>
      <c r="F75" s="58" t="s">
        <v>20</v>
      </c>
      <c r="G75" s="99">
        <v>341</v>
      </c>
      <c r="H75" s="62">
        <v>30.6666666666667</v>
      </c>
      <c r="I75" s="62">
        <v>32</v>
      </c>
      <c r="J75" s="62">
        <v>84.3333333333333</v>
      </c>
      <c r="K75" s="62">
        <v>114.5</v>
      </c>
      <c r="L75" s="90">
        <f t="shared" si="5"/>
        <v>261.5</v>
      </c>
      <c r="M75" s="90">
        <f t="shared" si="6"/>
        <v>301.25</v>
      </c>
      <c r="N75" s="56" t="s">
        <v>21</v>
      </c>
      <c r="O75" s="58" t="s">
        <v>22</v>
      </c>
    </row>
    <row r="76" spans="1:15">
      <c r="A76" s="56">
        <v>74</v>
      </c>
      <c r="B76" s="98" t="s">
        <v>167</v>
      </c>
      <c r="C76" s="56" t="s">
        <v>168</v>
      </c>
      <c r="D76" s="58" t="s">
        <v>18</v>
      </c>
      <c r="E76" s="58" t="s">
        <v>19</v>
      </c>
      <c r="F76" s="58" t="s">
        <v>20</v>
      </c>
      <c r="G76" s="99">
        <v>350</v>
      </c>
      <c r="H76" s="90">
        <v>35</v>
      </c>
      <c r="I76" s="90">
        <v>35.6666666666667</v>
      </c>
      <c r="J76" s="90">
        <v>80.6666666666667</v>
      </c>
      <c r="K76" s="90">
        <v>100.666666666667</v>
      </c>
      <c r="L76" s="90">
        <f t="shared" si="5"/>
        <v>252</v>
      </c>
      <c r="M76" s="90">
        <f t="shared" si="6"/>
        <v>301</v>
      </c>
      <c r="N76" s="56" t="s">
        <v>21</v>
      </c>
      <c r="O76" s="58" t="s">
        <v>22</v>
      </c>
    </row>
    <row r="77" spans="1:15">
      <c r="A77" s="56">
        <v>75</v>
      </c>
      <c r="B77" s="98" t="s">
        <v>169</v>
      </c>
      <c r="C77" s="56" t="s">
        <v>170</v>
      </c>
      <c r="D77" s="58" t="s">
        <v>18</v>
      </c>
      <c r="E77" s="58" t="s">
        <v>19</v>
      </c>
      <c r="F77" s="58" t="s">
        <v>20</v>
      </c>
      <c r="G77" s="99">
        <v>324</v>
      </c>
      <c r="H77" s="90">
        <v>38.3333333333333</v>
      </c>
      <c r="I77" s="90">
        <v>40.6666666666667</v>
      </c>
      <c r="J77" s="90">
        <v>85</v>
      </c>
      <c r="K77" s="90">
        <v>113.333333333333</v>
      </c>
      <c r="L77" s="90">
        <f t="shared" si="5"/>
        <v>277.333333333333</v>
      </c>
      <c r="M77" s="90">
        <f t="shared" si="6"/>
        <v>300.666666666667</v>
      </c>
      <c r="N77" s="56" t="s">
        <v>21</v>
      </c>
      <c r="O77" s="58" t="s">
        <v>22</v>
      </c>
    </row>
    <row r="78" spans="1:15">
      <c r="A78" s="56">
        <v>76</v>
      </c>
      <c r="B78" s="98" t="s">
        <v>171</v>
      </c>
      <c r="C78" s="56" t="s">
        <v>172</v>
      </c>
      <c r="D78" s="58" t="s">
        <v>18</v>
      </c>
      <c r="E78" s="58" t="s">
        <v>19</v>
      </c>
      <c r="F78" s="58" t="s">
        <v>20</v>
      </c>
      <c r="G78" s="99">
        <v>362</v>
      </c>
      <c r="H78" s="90">
        <v>34.3333333333333</v>
      </c>
      <c r="I78" s="90">
        <v>35.6666666666667</v>
      </c>
      <c r="J78" s="90">
        <v>74.6666666666667</v>
      </c>
      <c r="K78" s="90">
        <v>94</v>
      </c>
      <c r="L78" s="90">
        <f t="shared" si="5"/>
        <v>238.666666666667</v>
      </c>
      <c r="M78" s="90">
        <f t="shared" si="6"/>
        <v>300.333333333333</v>
      </c>
      <c r="N78" s="56" t="s">
        <v>21</v>
      </c>
      <c r="O78" s="58" t="s">
        <v>22</v>
      </c>
    </row>
    <row r="79" spans="1:15">
      <c r="A79" s="56">
        <v>77</v>
      </c>
      <c r="B79" s="98" t="s">
        <v>173</v>
      </c>
      <c r="C79" s="56" t="s">
        <v>174</v>
      </c>
      <c r="D79" s="58" t="s">
        <v>18</v>
      </c>
      <c r="E79" s="58" t="s">
        <v>19</v>
      </c>
      <c r="F79" s="58" t="s">
        <v>20</v>
      </c>
      <c r="G79" s="99">
        <v>360</v>
      </c>
      <c r="H79" s="90">
        <v>40.3333333333333</v>
      </c>
      <c r="I79" s="90">
        <v>37.3333333333333</v>
      </c>
      <c r="J79" s="90">
        <v>69.3333333333333</v>
      </c>
      <c r="K79" s="90">
        <v>91.6666666666667</v>
      </c>
      <c r="L79" s="90">
        <f t="shared" si="5"/>
        <v>238.666666666667</v>
      </c>
      <c r="M79" s="90">
        <f t="shared" si="6"/>
        <v>299.333333333333</v>
      </c>
      <c r="N79" s="56" t="s">
        <v>21</v>
      </c>
      <c r="O79" s="58" t="s">
        <v>22</v>
      </c>
    </row>
    <row r="80" spans="1:15">
      <c r="A80" s="56">
        <v>78</v>
      </c>
      <c r="B80" s="98" t="s">
        <v>175</v>
      </c>
      <c r="C80" s="56" t="s">
        <v>176</v>
      </c>
      <c r="D80" s="58" t="s">
        <v>18</v>
      </c>
      <c r="E80" s="58" t="s">
        <v>19</v>
      </c>
      <c r="F80" s="58" t="s">
        <v>20</v>
      </c>
      <c r="G80" s="99">
        <v>334</v>
      </c>
      <c r="H80" s="90">
        <v>33.3333333333333</v>
      </c>
      <c r="I80" s="90">
        <v>36</v>
      </c>
      <c r="J80" s="90">
        <v>82</v>
      </c>
      <c r="K80" s="90">
        <v>113.333333333333</v>
      </c>
      <c r="L80" s="90">
        <f t="shared" si="5"/>
        <v>264.666666666666</v>
      </c>
      <c r="M80" s="90">
        <f t="shared" si="6"/>
        <v>299.333333333333</v>
      </c>
      <c r="N80" s="56" t="s">
        <v>21</v>
      </c>
      <c r="O80" s="58" t="s">
        <v>22</v>
      </c>
    </row>
    <row r="81" spans="1:15">
      <c r="A81" s="56">
        <v>79</v>
      </c>
      <c r="B81" s="98" t="s">
        <v>177</v>
      </c>
      <c r="C81" s="56" t="s">
        <v>178</v>
      </c>
      <c r="D81" s="58" t="s">
        <v>18</v>
      </c>
      <c r="E81" s="58" t="s">
        <v>19</v>
      </c>
      <c r="F81" s="58" t="s">
        <v>20</v>
      </c>
      <c r="G81" s="99">
        <v>324</v>
      </c>
      <c r="H81" s="90">
        <v>40.3333333333333</v>
      </c>
      <c r="I81" s="90">
        <v>38</v>
      </c>
      <c r="J81" s="90">
        <v>74</v>
      </c>
      <c r="K81" s="90">
        <v>121.666666666667</v>
      </c>
      <c r="L81" s="90">
        <f t="shared" si="5"/>
        <v>274</v>
      </c>
      <c r="M81" s="90">
        <f t="shared" si="6"/>
        <v>299</v>
      </c>
      <c r="N81" s="56" t="s">
        <v>21</v>
      </c>
      <c r="O81" s="58" t="s">
        <v>22</v>
      </c>
    </row>
    <row r="82" spans="1:15">
      <c r="A82" s="56">
        <v>80</v>
      </c>
      <c r="B82" s="98" t="s">
        <v>179</v>
      </c>
      <c r="C82" s="56" t="s">
        <v>180</v>
      </c>
      <c r="D82" s="58" t="s">
        <v>18</v>
      </c>
      <c r="E82" s="58" t="s">
        <v>19</v>
      </c>
      <c r="F82" s="58" t="s">
        <v>20</v>
      </c>
      <c r="G82" s="99">
        <v>336</v>
      </c>
      <c r="H82" s="62">
        <v>37.6666666666667</v>
      </c>
      <c r="I82" s="62">
        <v>39.3333333333333</v>
      </c>
      <c r="J82" s="62">
        <v>75</v>
      </c>
      <c r="K82" s="62">
        <v>110</v>
      </c>
      <c r="L82" s="90">
        <f t="shared" si="5"/>
        <v>262</v>
      </c>
      <c r="M82" s="90">
        <f t="shared" si="6"/>
        <v>299</v>
      </c>
      <c r="N82" s="56" t="s">
        <v>21</v>
      </c>
      <c r="O82" s="58" t="s">
        <v>22</v>
      </c>
    </row>
    <row r="83" spans="1:15">
      <c r="A83" s="56">
        <v>81</v>
      </c>
      <c r="B83" s="98" t="s">
        <v>181</v>
      </c>
      <c r="C83" s="56" t="s">
        <v>182</v>
      </c>
      <c r="D83" s="58" t="s">
        <v>18</v>
      </c>
      <c r="E83" s="58" t="s">
        <v>19</v>
      </c>
      <c r="F83" s="58" t="s">
        <v>20</v>
      </c>
      <c r="G83" s="99">
        <v>337</v>
      </c>
      <c r="H83" s="90">
        <v>33.6666666666667</v>
      </c>
      <c r="I83" s="90">
        <v>36</v>
      </c>
      <c r="J83" s="90">
        <v>77.6666666666667</v>
      </c>
      <c r="K83" s="90">
        <v>112.666666666667</v>
      </c>
      <c r="L83" s="90">
        <f t="shared" si="5"/>
        <v>260</v>
      </c>
      <c r="M83" s="90">
        <f t="shared" si="6"/>
        <v>298.5</v>
      </c>
      <c r="N83" s="56" t="s">
        <v>21</v>
      </c>
      <c r="O83" s="58" t="s">
        <v>22</v>
      </c>
    </row>
    <row r="84" spans="1:15">
      <c r="A84" s="56">
        <v>82</v>
      </c>
      <c r="B84" s="98" t="s">
        <v>183</v>
      </c>
      <c r="C84" s="56" t="s">
        <v>184</v>
      </c>
      <c r="D84" s="58" t="s">
        <v>18</v>
      </c>
      <c r="E84" s="58" t="s">
        <v>19</v>
      </c>
      <c r="F84" s="58" t="s">
        <v>20</v>
      </c>
      <c r="G84" s="99">
        <v>348</v>
      </c>
      <c r="H84" s="90">
        <v>30.6666666666667</v>
      </c>
      <c r="I84" s="90">
        <v>33.3333333333333</v>
      </c>
      <c r="J84" s="90">
        <v>81.3333333333333</v>
      </c>
      <c r="K84" s="90">
        <v>101.666666666667</v>
      </c>
      <c r="L84" s="90">
        <f t="shared" si="5"/>
        <v>247</v>
      </c>
      <c r="M84" s="90">
        <f t="shared" si="6"/>
        <v>297.5</v>
      </c>
      <c r="N84" s="56" t="s">
        <v>21</v>
      </c>
      <c r="O84" s="58" t="s">
        <v>22</v>
      </c>
    </row>
    <row r="85" spans="1:15">
      <c r="A85" s="56">
        <v>83</v>
      </c>
      <c r="B85" s="98" t="s">
        <v>185</v>
      </c>
      <c r="C85" s="56" t="s">
        <v>186</v>
      </c>
      <c r="D85" s="58" t="s">
        <v>18</v>
      </c>
      <c r="E85" s="58" t="s">
        <v>19</v>
      </c>
      <c r="F85" s="58" t="s">
        <v>20</v>
      </c>
      <c r="G85" s="99">
        <v>363</v>
      </c>
      <c r="H85" s="62">
        <v>27.6666666666667</v>
      </c>
      <c r="I85" s="62">
        <v>33.6666666666667</v>
      </c>
      <c r="J85" s="62">
        <v>79.3333333333333</v>
      </c>
      <c r="K85" s="62">
        <v>91.3333333333333</v>
      </c>
      <c r="L85" s="90">
        <f t="shared" si="5"/>
        <v>232</v>
      </c>
      <c r="M85" s="90">
        <f t="shared" si="6"/>
        <v>297.5</v>
      </c>
      <c r="N85" s="56" t="s">
        <v>21</v>
      </c>
      <c r="O85" s="58" t="s">
        <v>22</v>
      </c>
    </row>
    <row r="86" spans="1:15">
      <c r="A86" s="56">
        <v>84</v>
      </c>
      <c r="B86" s="98" t="s">
        <v>187</v>
      </c>
      <c r="C86" s="56" t="s">
        <v>188</v>
      </c>
      <c r="D86" s="58" t="s">
        <v>18</v>
      </c>
      <c r="E86" s="58" t="s">
        <v>19</v>
      </c>
      <c r="F86" s="58" t="s">
        <v>20</v>
      </c>
      <c r="G86" s="99">
        <v>346</v>
      </c>
      <c r="H86" s="102">
        <v>40</v>
      </c>
      <c r="I86" s="102">
        <v>43.3333333333333</v>
      </c>
      <c r="J86" s="102">
        <v>80</v>
      </c>
      <c r="K86" s="102">
        <v>85</v>
      </c>
      <c r="L86" s="90">
        <f t="shared" si="5"/>
        <v>248.333333333333</v>
      </c>
      <c r="M86" s="90">
        <f t="shared" si="6"/>
        <v>297.166666666667</v>
      </c>
      <c r="N86" s="56" t="s">
        <v>21</v>
      </c>
      <c r="O86" s="58" t="s">
        <v>22</v>
      </c>
    </row>
    <row r="87" spans="1:15">
      <c r="A87" s="56">
        <v>85</v>
      </c>
      <c r="B87" s="98" t="s">
        <v>189</v>
      </c>
      <c r="C87" s="56" t="s">
        <v>190</v>
      </c>
      <c r="D87" s="58" t="s">
        <v>18</v>
      </c>
      <c r="E87" s="58" t="s">
        <v>19</v>
      </c>
      <c r="F87" s="58" t="s">
        <v>20</v>
      </c>
      <c r="G87" s="99">
        <v>330</v>
      </c>
      <c r="H87" s="62">
        <v>37</v>
      </c>
      <c r="I87" s="62">
        <v>40</v>
      </c>
      <c r="J87" s="62">
        <v>79</v>
      </c>
      <c r="K87" s="62">
        <v>108.333333333333</v>
      </c>
      <c r="L87" s="90">
        <f t="shared" si="5"/>
        <v>264.333333333333</v>
      </c>
      <c r="M87" s="90">
        <f t="shared" si="6"/>
        <v>297.166666666667</v>
      </c>
      <c r="N87" s="56" t="s">
        <v>21</v>
      </c>
      <c r="O87" s="58" t="s">
        <v>22</v>
      </c>
    </row>
    <row r="88" spans="1:15">
      <c r="A88" s="56">
        <v>86</v>
      </c>
      <c r="B88" s="98" t="s">
        <v>191</v>
      </c>
      <c r="C88" s="56" t="s">
        <v>192</v>
      </c>
      <c r="D88" s="58" t="s">
        <v>18</v>
      </c>
      <c r="E88" s="58" t="s">
        <v>19</v>
      </c>
      <c r="F88" s="58" t="s">
        <v>20</v>
      </c>
      <c r="G88" s="99">
        <v>325</v>
      </c>
      <c r="H88" s="90">
        <v>37.3333333333333</v>
      </c>
      <c r="I88" s="90">
        <v>34.6666666666667</v>
      </c>
      <c r="J88" s="90">
        <v>78.6666666666667</v>
      </c>
      <c r="K88" s="90">
        <v>118.333333333333</v>
      </c>
      <c r="L88" s="90">
        <f t="shared" si="5"/>
        <v>269</v>
      </c>
      <c r="M88" s="90">
        <f t="shared" si="6"/>
        <v>297</v>
      </c>
      <c r="N88" s="56" t="s">
        <v>21</v>
      </c>
      <c r="O88" s="58" t="s">
        <v>22</v>
      </c>
    </row>
    <row r="89" spans="1:15">
      <c r="A89" s="56">
        <v>87</v>
      </c>
      <c r="B89" s="98" t="s">
        <v>193</v>
      </c>
      <c r="C89" s="56" t="s">
        <v>194</v>
      </c>
      <c r="D89" s="58" t="s">
        <v>18</v>
      </c>
      <c r="E89" s="58" t="s">
        <v>19</v>
      </c>
      <c r="F89" s="58" t="s">
        <v>20</v>
      </c>
      <c r="G89" s="99">
        <v>330</v>
      </c>
      <c r="H89" s="90">
        <v>34.6666666666667</v>
      </c>
      <c r="I89" s="90">
        <v>37</v>
      </c>
      <c r="J89" s="90">
        <v>83.6666666666667</v>
      </c>
      <c r="K89" s="90">
        <v>106</v>
      </c>
      <c r="L89" s="90">
        <f t="shared" si="5"/>
        <v>261.333333333333</v>
      </c>
      <c r="M89" s="90">
        <f t="shared" si="6"/>
        <v>295.666666666667</v>
      </c>
      <c r="N89" s="56" t="s">
        <v>21</v>
      </c>
      <c r="O89" s="58" t="s">
        <v>22</v>
      </c>
    </row>
    <row r="90" spans="1:15">
      <c r="A90" s="56">
        <v>88</v>
      </c>
      <c r="B90" s="98" t="s">
        <v>195</v>
      </c>
      <c r="C90" s="56" t="s">
        <v>196</v>
      </c>
      <c r="D90" s="58" t="s">
        <v>18</v>
      </c>
      <c r="E90" s="58" t="s">
        <v>19</v>
      </c>
      <c r="F90" s="58" t="s">
        <v>20</v>
      </c>
      <c r="G90" s="99">
        <v>332</v>
      </c>
      <c r="H90" s="102">
        <v>35.6666666666667</v>
      </c>
      <c r="I90" s="102">
        <v>38.3333333333333</v>
      </c>
      <c r="J90" s="102">
        <v>74</v>
      </c>
      <c r="K90" s="102">
        <v>110.666666666667</v>
      </c>
      <c r="L90" s="90">
        <f t="shared" si="5"/>
        <v>258.666666666667</v>
      </c>
      <c r="M90" s="90">
        <f t="shared" si="6"/>
        <v>295.333333333333</v>
      </c>
      <c r="N90" s="56" t="s">
        <v>21</v>
      </c>
      <c r="O90" s="58" t="s">
        <v>22</v>
      </c>
    </row>
    <row r="91" spans="1:15">
      <c r="A91" s="56">
        <v>89</v>
      </c>
      <c r="B91" s="98" t="s">
        <v>197</v>
      </c>
      <c r="C91" s="56" t="s">
        <v>198</v>
      </c>
      <c r="D91" s="58" t="s">
        <v>18</v>
      </c>
      <c r="E91" s="58" t="s">
        <v>19</v>
      </c>
      <c r="F91" s="58" t="s">
        <v>20</v>
      </c>
      <c r="G91" s="99">
        <v>335</v>
      </c>
      <c r="H91" s="62">
        <v>35</v>
      </c>
      <c r="I91" s="62">
        <v>36.6666666666667</v>
      </c>
      <c r="J91" s="62">
        <v>79</v>
      </c>
      <c r="K91" s="62">
        <v>104.666666666667</v>
      </c>
      <c r="L91" s="90">
        <f t="shared" si="5"/>
        <v>255.333333333334</v>
      </c>
      <c r="M91" s="90">
        <f t="shared" si="6"/>
        <v>295.166666666667</v>
      </c>
      <c r="N91" s="56" t="s">
        <v>21</v>
      </c>
      <c r="O91" s="58" t="s">
        <v>22</v>
      </c>
    </row>
    <row r="92" spans="1:15">
      <c r="A92" s="56">
        <v>90</v>
      </c>
      <c r="B92" s="98" t="s">
        <v>199</v>
      </c>
      <c r="C92" s="56" t="s">
        <v>200</v>
      </c>
      <c r="D92" s="58" t="s">
        <v>18</v>
      </c>
      <c r="E92" s="58" t="s">
        <v>19</v>
      </c>
      <c r="F92" s="58" t="s">
        <v>20</v>
      </c>
      <c r="G92" s="99">
        <v>322</v>
      </c>
      <c r="H92" s="90">
        <v>32.3333333333333</v>
      </c>
      <c r="I92" s="90">
        <v>33.6666666666667</v>
      </c>
      <c r="J92" s="90">
        <v>81.3333333333333</v>
      </c>
      <c r="K92" s="90">
        <v>121</v>
      </c>
      <c r="L92" s="90">
        <f t="shared" si="5"/>
        <v>268.333333333333</v>
      </c>
      <c r="M92" s="90">
        <f t="shared" si="6"/>
        <v>295.166666666667</v>
      </c>
      <c r="N92" s="56" t="s">
        <v>21</v>
      </c>
      <c r="O92" s="58" t="s">
        <v>22</v>
      </c>
    </row>
    <row r="93" s="55" customFormat="1" spans="1:15">
      <c r="A93" s="56">
        <v>91</v>
      </c>
      <c r="B93" s="98" t="s">
        <v>201</v>
      </c>
      <c r="C93" s="56" t="s">
        <v>202</v>
      </c>
      <c r="D93" s="58" t="s">
        <v>18</v>
      </c>
      <c r="E93" s="58" t="s">
        <v>19</v>
      </c>
      <c r="F93" s="58" t="s">
        <v>20</v>
      </c>
      <c r="G93" s="99">
        <v>341</v>
      </c>
      <c r="H93" s="90">
        <v>33.6666666666667</v>
      </c>
      <c r="I93" s="90">
        <v>36.3333333333333</v>
      </c>
      <c r="J93" s="90">
        <v>72</v>
      </c>
      <c r="K93" s="90">
        <v>107.333333333333</v>
      </c>
      <c r="L93" s="90">
        <f t="shared" si="5"/>
        <v>249.333333333333</v>
      </c>
      <c r="M93" s="90">
        <f t="shared" si="6"/>
        <v>295.166666666667</v>
      </c>
      <c r="N93" s="56" t="s">
        <v>21</v>
      </c>
      <c r="O93" s="58" t="s">
        <v>22</v>
      </c>
    </row>
    <row r="94" spans="1:15">
      <c r="A94" s="56">
        <v>92</v>
      </c>
      <c r="B94" s="98" t="s">
        <v>203</v>
      </c>
      <c r="C94" s="56" t="s">
        <v>204</v>
      </c>
      <c r="D94" s="58" t="s">
        <v>18</v>
      </c>
      <c r="E94" s="58" t="s">
        <v>19</v>
      </c>
      <c r="F94" s="58" t="s">
        <v>20</v>
      </c>
      <c r="G94" s="99">
        <v>335</v>
      </c>
      <c r="H94" s="90">
        <v>38.3333333333333</v>
      </c>
      <c r="I94" s="90">
        <v>37.6666666666667</v>
      </c>
      <c r="J94" s="90">
        <v>80.6666666666667</v>
      </c>
      <c r="K94" s="90">
        <v>97.6666666666667</v>
      </c>
      <c r="L94" s="90">
        <f t="shared" si="5"/>
        <v>254.333333333333</v>
      </c>
      <c r="M94" s="90">
        <f t="shared" si="6"/>
        <v>294.666666666667</v>
      </c>
      <c r="N94" s="56" t="s">
        <v>21</v>
      </c>
      <c r="O94" s="58" t="s">
        <v>22</v>
      </c>
    </row>
    <row r="95" spans="1:15">
      <c r="A95" s="56">
        <v>93</v>
      </c>
      <c r="B95" s="98" t="s">
        <v>205</v>
      </c>
      <c r="C95" s="56" t="s">
        <v>206</v>
      </c>
      <c r="D95" s="58" t="s">
        <v>18</v>
      </c>
      <c r="E95" s="58" t="s">
        <v>19</v>
      </c>
      <c r="F95" s="58" t="s">
        <v>20</v>
      </c>
      <c r="G95" s="99">
        <v>357</v>
      </c>
      <c r="H95" s="90">
        <v>32</v>
      </c>
      <c r="I95" s="90">
        <v>31.3333333333333</v>
      </c>
      <c r="J95" s="90">
        <v>72.6666666666667</v>
      </c>
      <c r="K95" s="90">
        <v>96</v>
      </c>
      <c r="L95" s="90">
        <f t="shared" si="5"/>
        <v>232</v>
      </c>
      <c r="M95" s="90">
        <f t="shared" si="6"/>
        <v>294.5</v>
      </c>
      <c r="N95" s="56" t="s">
        <v>21</v>
      </c>
      <c r="O95" s="58" t="s">
        <v>22</v>
      </c>
    </row>
    <row r="96" spans="1:15">
      <c r="A96" s="56">
        <v>94</v>
      </c>
      <c r="B96" s="98" t="s">
        <v>207</v>
      </c>
      <c r="C96" s="56" t="s">
        <v>208</v>
      </c>
      <c r="D96" s="58" t="s">
        <v>18</v>
      </c>
      <c r="E96" s="58" t="s">
        <v>19</v>
      </c>
      <c r="F96" s="58" t="s">
        <v>20</v>
      </c>
      <c r="G96" s="99">
        <v>335</v>
      </c>
      <c r="H96" s="90">
        <v>34.6666666666667</v>
      </c>
      <c r="I96" s="90">
        <v>35</v>
      </c>
      <c r="J96" s="90">
        <v>77.6666666666667</v>
      </c>
      <c r="K96" s="90">
        <v>104.333333333333</v>
      </c>
      <c r="L96" s="90">
        <f t="shared" si="5"/>
        <v>251.666666666666</v>
      </c>
      <c r="M96" s="90">
        <f t="shared" si="6"/>
        <v>293.333333333333</v>
      </c>
      <c r="N96" s="56" t="s">
        <v>21</v>
      </c>
      <c r="O96" s="58" t="s">
        <v>22</v>
      </c>
    </row>
    <row r="97" spans="1:15">
      <c r="A97" s="56">
        <v>95</v>
      </c>
      <c r="B97" s="98" t="s">
        <v>209</v>
      </c>
      <c r="C97" s="56" t="s">
        <v>210</v>
      </c>
      <c r="D97" s="58" t="s">
        <v>18</v>
      </c>
      <c r="E97" s="58" t="s">
        <v>19</v>
      </c>
      <c r="F97" s="58" t="s">
        <v>20</v>
      </c>
      <c r="G97" s="99">
        <v>339</v>
      </c>
      <c r="H97" s="62">
        <v>31.6666666666667</v>
      </c>
      <c r="I97" s="62">
        <v>33.3333333333333</v>
      </c>
      <c r="J97" s="62">
        <v>74.3333333333333</v>
      </c>
      <c r="K97" s="62">
        <v>107.333333333333</v>
      </c>
      <c r="L97" s="90">
        <f t="shared" si="5"/>
        <v>246.666666666666</v>
      </c>
      <c r="M97" s="90">
        <f t="shared" si="6"/>
        <v>292.833333333333</v>
      </c>
      <c r="N97" s="56" t="s">
        <v>21</v>
      </c>
      <c r="O97" s="58" t="s">
        <v>22</v>
      </c>
    </row>
    <row r="98" spans="1:15">
      <c r="A98" s="56">
        <v>96</v>
      </c>
      <c r="B98" s="98" t="s">
        <v>211</v>
      </c>
      <c r="C98" s="56" t="s">
        <v>212</v>
      </c>
      <c r="D98" s="58" t="s">
        <v>18</v>
      </c>
      <c r="E98" s="58" t="s">
        <v>19</v>
      </c>
      <c r="F98" s="58" t="s">
        <v>20</v>
      </c>
      <c r="G98" s="99">
        <v>332</v>
      </c>
      <c r="H98" s="90">
        <v>38.3333333333333</v>
      </c>
      <c r="I98" s="90">
        <v>39</v>
      </c>
      <c r="J98" s="90">
        <v>68.3333333333333</v>
      </c>
      <c r="K98" s="90">
        <v>107.666666666667</v>
      </c>
      <c r="L98" s="90">
        <f t="shared" si="5"/>
        <v>253.333333333334</v>
      </c>
      <c r="M98" s="90">
        <f t="shared" si="6"/>
        <v>292.666666666667</v>
      </c>
      <c r="N98" s="56" t="s">
        <v>21</v>
      </c>
      <c r="O98" s="58" t="s">
        <v>22</v>
      </c>
    </row>
    <row r="99" spans="1:15">
      <c r="A99" s="56">
        <v>97</v>
      </c>
      <c r="B99" s="98" t="s">
        <v>213</v>
      </c>
      <c r="C99" s="56" t="s">
        <v>214</v>
      </c>
      <c r="D99" s="58" t="s">
        <v>18</v>
      </c>
      <c r="E99" s="58" t="s">
        <v>19</v>
      </c>
      <c r="F99" s="58" t="s">
        <v>20</v>
      </c>
      <c r="G99" s="99">
        <v>346</v>
      </c>
      <c r="H99" s="62">
        <v>27.3333333333333</v>
      </c>
      <c r="I99" s="62">
        <v>29.6666666666667</v>
      </c>
      <c r="J99" s="62">
        <v>81.3333333333333</v>
      </c>
      <c r="K99" s="62">
        <v>101</v>
      </c>
      <c r="L99" s="90">
        <f t="shared" ref="L99:L125" si="7">H99+I99+J99+K99</f>
        <v>239.333333333333</v>
      </c>
      <c r="M99" s="90">
        <f t="shared" ref="M99:M125" si="8">G99*0.5+L99*0.5</f>
        <v>292.666666666667</v>
      </c>
      <c r="N99" s="56" t="s">
        <v>21</v>
      </c>
      <c r="O99" s="58" t="s">
        <v>22</v>
      </c>
    </row>
    <row r="100" spans="1:15">
      <c r="A100" s="56">
        <v>98</v>
      </c>
      <c r="B100" s="98" t="s">
        <v>215</v>
      </c>
      <c r="C100" s="56" t="s">
        <v>216</v>
      </c>
      <c r="D100" s="58" t="s">
        <v>18</v>
      </c>
      <c r="E100" s="58" t="s">
        <v>19</v>
      </c>
      <c r="F100" s="58" t="s">
        <v>20</v>
      </c>
      <c r="G100" s="99">
        <v>357</v>
      </c>
      <c r="H100" s="90">
        <v>26.6666666666667</v>
      </c>
      <c r="I100" s="90">
        <v>29</v>
      </c>
      <c r="J100" s="90">
        <v>75</v>
      </c>
      <c r="K100" s="90">
        <v>97</v>
      </c>
      <c r="L100" s="90">
        <f t="shared" si="7"/>
        <v>227.666666666667</v>
      </c>
      <c r="M100" s="90">
        <f t="shared" si="8"/>
        <v>292.333333333333</v>
      </c>
      <c r="N100" s="56" t="s">
        <v>21</v>
      </c>
      <c r="O100" s="58" t="s">
        <v>22</v>
      </c>
    </row>
    <row r="101" spans="1:15">
      <c r="A101" s="56">
        <v>99</v>
      </c>
      <c r="B101" s="98" t="s">
        <v>217</v>
      </c>
      <c r="C101" s="56" t="s">
        <v>218</v>
      </c>
      <c r="D101" s="58" t="s">
        <v>18</v>
      </c>
      <c r="E101" s="58" t="s">
        <v>19</v>
      </c>
      <c r="F101" s="58" t="s">
        <v>20</v>
      </c>
      <c r="G101" s="99">
        <v>326</v>
      </c>
      <c r="H101" s="90">
        <v>40</v>
      </c>
      <c r="I101" s="90">
        <v>42</v>
      </c>
      <c r="J101" s="90">
        <v>82.6666666666667</v>
      </c>
      <c r="K101" s="90">
        <v>94</v>
      </c>
      <c r="L101" s="90">
        <f t="shared" si="7"/>
        <v>258.666666666667</v>
      </c>
      <c r="M101" s="90">
        <f t="shared" si="8"/>
        <v>292.333333333333</v>
      </c>
      <c r="N101" s="56" t="s">
        <v>21</v>
      </c>
      <c r="O101" s="58" t="s">
        <v>22</v>
      </c>
    </row>
    <row r="102" spans="1:15">
      <c r="A102" s="56">
        <v>100</v>
      </c>
      <c r="B102" s="98" t="s">
        <v>219</v>
      </c>
      <c r="C102" s="56" t="s">
        <v>220</v>
      </c>
      <c r="D102" s="58" t="s">
        <v>18</v>
      </c>
      <c r="E102" s="58" t="s">
        <v>19</v>
      </c>
      <c r="F102" s="58" t="s">
        <v>20</v>
      </c>
      <c r="G102" s="99">
        <v>314</v>
      </c>
      <c r="H102" s="90">
        <v>39.3333333333333</v>
      </c>
      <c r="I102" s="90">
        <v>38.6666666666667</v>
      </c>
      <c r="J102" s="90">
        <v>75.6666666666667</v>
      </c>
      <c r="K102" s="90">
        <v>112.666666666667</v>
      </c>
      <c r="L102" s="90">
        <f t="shared" si="7"/>
        <v>266.333333333334</v>
      </c>
      <c r="M102" s="90">
        <f t="shared" si="8"/>
        <v>290.166666666667</v>
      </c>
      <c r="N102" s="56" t="s">
        <v>21</v>
      </c>
      <c r="O102" s="58" t="s">
        <v>221</v>
      </c>
    </row>
    <row r="103" s="52" customFormat="1" spans="1:15">
      <c r="A103" s="56">
        <v>101</v>
      </c>
      <c r="B103" s="104" t="s">
        <v>222</v>
      </c>
      <c r="C103" s="87" t="s">
        <v>223</v>
      </c>
      <c r="D103" s="58" t="s">
        <v>18</v>
      </c>
      <c r="E103" s="105" t="s">
        <v>19</v>
      </c>
      <c r="F103" s="105" t="s">
        <v>20</v>
      </c>
      <c r="G103" s="106">
        <v>299</v>
      </c>
      <c r="H103" s="62">
        <v>42.3333333333333</v>
      </c>
      <c r="I103" s="62">
        <v>42.6666666666667</v>
      </c>
      <c r="J103" s="62">
        <v>85</v>
      </c>
      <c r="K103" s="62">
        <v>129.333333333333</v>
      </c>
      <c r="L103" s="62">
        <f t="shared" si="7"/>
        <v>299.333333333333</v>
      </c>
      <c r="M103" s="90">
        <f t="shared" si="8"/>
        <v>299.166666666667</v>
      </c>
      <c r="N103" s="56" t="s">
        <v>21</v>
      </c>
      <c r="O103" s="105" t="s">
        <v>224</v>
      </c>
    </row>
    <row r="104" spans="1:15">
      <c r="A104" s="56">
        <v>102</v>
      </c>
      <c r="B104" s="98" t="s">
        <v>225</v>
      </c>
      <c r="C104" s="56" t="s">
        <v>226</v>
      </c>
      <c r="D104" s="58" t="s">
        <v>18</v>
      </c>
      <c r="E104" s="58" t="s">
        <v>19</v>
      </c>
      <c r="F104" s="58" t="s">
        <v>20</v>
      </c>
      <c r="G104" s="99">
        <v>299</v>
      </c>
      <c r="H104" s="90">
        <v>41</v>
      </c>
      <c r="I104" s="90">
        <v>43.6666666666667</v>
      </c>
      <c r="J104" s="90">
        <v>80</v>
      </c>
      <c r="K104" s="90">
        <v>100</v>
      </c>
      <c r="L104" s="90">
        <f t="shared" si="7"/>
        <v>264.666666666667</v>
      </c>
      <c r="M104" s="90">
        <f t="shared" si="8"/>
        <v>281.833333333333</v>
      </c>
      <c r="N104" s="56" t="s">
        <v>21</v>
      </c>
      <c r="O104" s="58" t="s">
        <v>224</v>
      </c>
    </row>
    <row r="105" spans="1:15">
      <c r="A105" s="56">
        <v>103</v>
      </c>
      <c r="B105" s="98" t="s">
        <v>227</v>
      </c>
      <c r="C105" s="56" t="s">
        <v>228</v>
      </c>
      <c r="D105" s="58" t="s">
        <v>18</v>
      </c>
      <c r="E105" s="58" t="s">
        <v>19</v>
      </c>
      <c r="F105" s="58" t="s">
        <v>20</v>
      </c>
      <c r="G105" s="99">
        <v>293</v>
      </c>
      <c r="H105" s="62">
        <v>30</v>
      </c>
      <c r="I105" s="62">
        <v>31.6666666666667</v>
      </c>
      <c r="J105" s="62">
        <v>80.6666666666667</v>
      </c>
      <c r="K105" s="62">
        <v>107.5</v>
      </c>
      <c r="L105" s="90">
        <f t="shared" si="7"/>
        <v>249.833333333333</v>
      </c>
      <c r="M105" s="90">
        <f t="shared" si="8"/>
        <v>271.416666666667</v>
      </c>
      <c r="N105" s="56" t="s">
        <v>21</v>
      </c>
      <c r="O105" s="58" t="s">
        <v>224</v>
      </c>
    </row>
    <row r="106" spans="1:15">
      <c r="A106" s="56">
        <v>104</v>
      </c>
      <c r="B106" s="98" t="s">
        <v>229</v>
      </c>
      <c r="C106" s="56" t="s">
        <v>230</v>
      </c>
      <c r="D106" s="58" t="s">
        <v>18</v>
      </c>
      <c r="E106" s="58" t="s">
        <v>19</v>
      </c>
      <c r="F106" s="58" t="s">
        <v>20</v>
      </c>
      <c r="G106" s="99">
        <v>333</v>
      </c>
      <c r="H106" s="90">
        <v>37.6666666666667</v>
      </c>
      <c r="I106" s="90">
        <v>39.3333333333333</v>
      </c>
      <c r="J106" s="90">
        <v>71</v>
      </c>
      <c r="K106" s="90">
        <v>102.333333333333</v>
      </c>
      <c r="L106" s="90">
        <f t="shared" si="7"/>
        <v>250.333333333333</v>
      </c>
      <c r="M106" s="90">
        <f t="shared" si="8"/>
        <v>291.666666666667</v>
      </c>
      <c r="N106" s="56" t="s">
        <v>231</v>
      </c>
      <c r="O106" s="58" t="s">
        <v>22</v>
      </c>
    </row>
    <row r="107" spans="1:15">
      <c r="A107" s="56">
        <v>105</v>
      </c>
      <c r="B107" s="98" t="s">
        <v>232</v>
      </c>
      <c r="C107" s="56" t="s">
        <v>233</v>
      </c>
      <c r="D107" s="58" t="s">
        <v>18</v>
      </c>
      <c r="E107" s="58" t="s">
        <v>19</v>
      </c>
      <c r="F107" s="58" t="s">
        <v>20</v>
      </c>
      <c r="G107" s="99">
        <v>346</v>
      </c>
      <c r="H107" s="102">
        <v>35</v>
      </c>
      <c r="I107" s="102">
        <v>35</v>
      </c>
      <c r="J107" s="102">
        <v>70</v>
      </c>
      <c r="K107" s="102">
        <v>96</v>
      </c>
      <c r="L107" s="90">
        <f t="shared" si="7"/>
        <v>236</v>
      </c>
      <c r="M107" s="90">
        <f t="shared" si="8"/>
        <v>291</v>
      </c>
      <c r="N107" s="56" t="s">
        <v>231</v>
      </c>
      <c r="O107" s="58" t="s">
        <v>22</v>
      </c>
    </row>
    <row r="108" spans="1:15">
      <c r="A108" s="56">
        <v>106</v>
      </c>
      <c r="B108" s="98" t="s">
        <v>234</v>
      </c>
      <c r="C108" s="56" t="s">
        <v>235</v>
      </c>
      <c r="D108" s="58" t="s">
        <v>18</v>
      </c>
      <c r="E108" s="58" t="s">
        <v>19</v>
      </c>
      <c r="F108" s="58" t="s">
        <v>20</v>
      </c>
      <c r="G108" s="99">
        <v>324</v>
      </c>
      <c r="H108" s="90">
        <v>38.3333333333333</v>
      </c>
      <c r="I108" s="90">
        <v>37.6666666666667</v>
      </c>
      <c r="J108" s="90">
        <v>80.6666666666667</v>
      </c>
      <c r="K108" s="90">
        <v>97.6666666666667</v>
      </c>
      <c r="L108" s="90">
        <f t="shared" si="7"/>
        <v>254.333333333333</v>
      </c>
      <c r="M108" s="90">
        <f t="shared" si="8"/>
        <v>289.166666666667</v>
      </c>
      <c r="N108" s="56" t="s">
        <v>231</v>
      </c>
      <c r="O108" s="58" t="s">
        <v>22</v>
      </c>
    </row>
    <row r="109" s="55" customFormat="1" spans="1:15">
      <c r="A109" s="56">
        <v>107</v>
      </c>
      <c r="B109" s="98" t="s">
        <v>236</v>
      </c>
      <c r="C109" s="56" t="s">
        <v>237</v>
      </c>
      <c r="D109" s="58" t="s">
        <v>18</v>
      </c>
      <c r="E109" s="58" t="s">
        <v>19</v>
      </c>
      <c r="F109" s="58" t="s">
        <v>20</v>
      </c>
      <c r="G109" s="99">
        <v>330</v>
      </c>
      <c r="H109" s="62">
        <v>29</v>
      </c>
      <c r="I109" s="62">
        <v>32.3333333333333</v>
      </c>
      <c r="J109" s="62">
        <v>79.6666666666667</v>
      </c>
      <c r="K109" s="62">
        <v>105.333333333333</v>
      </c>
      <c r="L109" s="90">
        <f t="shared" si="7"/>
        <v>246.333333333333</v>
      </c>
      <c r="M109" s="90">
        <f t="shared" si="8"/>
        <v>288.166666666667</v>
      </c>
      <c r="N109" s="56" t="s">
        <v>231</v>
      </c>
      <c r="O109" s="58" t="s">
        <v>22</v>
      </c>
    </row>
    <row r="110" spans="1:15">
      <c r="A110" s="56">
        <v>108</v>
      </c>
      <c r="B110" s="98" t="s">
        <v>238</v>
      </c>
      <c r="C110" s="56" t="s">
        <v>239</v>
      </c>
      <c r="D110" s="58" t="s">
        <v>18</v>
      </c>
      <c r="E110" s="58" t="s">
        <v>19</v>
      </c>
      <c r="F110" s="58" t="s">
        <v>20</v>
      </c>
      <c r="G110" s="99">
        <v>330</v>
      </c>
      <c r="H110" s="90">
        <v>36</v>
      </c>
      <c r="I110" s="90">
        <v>37.6666666666667</v>
      </c>
      <c r="J110" s="90">
        <v>72.3333333333333</v>
      </c>
      <c r="K110" s="90">
        <v>98.6666666666667</v>
      </c>
      <c r="L110" s="90">
        <f t="shared" si="7"/>
        <v>244.666666666667</v>
      </c>
      <c r="M110" s="90">
        <f t="shared" si="8"/>
        <v>287.333333333333</v>
      </c>
      <c r="N110" s="56" t="s">
        <v>231</v>
      </c>
      <c r="O110" s="58" t="s">
        <v>22</v>
      </c>
    </row>
    <row r="111" s="55" customFormat="1" spans="1:15">
      <c r="A111" s="56">
        <v>109</v>
      </c>
      <c r="B111" s="98" t="s">
        <v>240</v>
      </c>
      <c r="C111" s="56" t="s">
        <v>241</v>
      </c>
      <c r="D111" s="58" t="s">
        <v>18</v>
      </c>
      <c r="E111" s="58" t="s">
        <v>19</v>
      </c>
      <c r="F111" s="58" t="s">
        <v>20</v>
      </c>
      <c r="G111" s="99">
        <v>332</v>
      </c>
      <c r="H111" s="62">
        <v>35</v>
      </c>
      <c r="I111" s="62">
        <v>34.6666666666667</v>
      </c>
      <c r="J111" s="62">
        <v>72.3333333333333</v>
      </c>
      <c r="K111" s="62">
        <v>98</v>
      </c>
      <c r="L111" s="90">
        <f t="shared" si="7"/>
        <v>240</v>
      </c>
      <c r="M111" s="90">
        <f t="shared" si="8"/>
        <v>286</v>
      </c>
      <c r="N111" s="56" t="s">
        <v>231</v>
      </c>
      <c r="O111" s="58" t="s">
        <v>22</v>
      </c>
    </row>
    <row r="112" spans="1:15">
      <c r="A112" s="56">
        <v>110</v>
      </c>
      <c r="B112" s="98" t="s">
        <v>242</v>
      </c>
      <c r="C112" s="56" t="s">
        <v>243</v>
      </c>
      <c r="D112" s="58" t="s">
        <v>18</v>
      </c>
      <c r="E112" s="58" t="s">
        <v>19</v>
      </c>
      <c r="F112" s="58" t="s">
        <v>20</v>
      </c>
      <c r="G112" s="99">
        <v>335</v>
      </c>
      <c r="H112" s="62">
        <v>30</v>
      </c>
      <c r="I112" s="62">
        <v>32.3333333333333</v>
      </c>
      <c r="J112" s="62">
        <v>74.5</v>
      </c>
      <c r="K112" s="62">
        <v>98.5</v>
      </c>
      <c r="L112" s="90">
        <f t="shared" si="7"/>
        <v>235.333333333333</v>
      </c>
      <c r="M112" s="90">
        <f t="shared" si="8"/>
        <v>285.166666666667</v>
      </c>
      <c r="N112" s="56" t="s">
        <v>231</v>
      </c>
      <c r="O112" s="58" t="s">
        <v>22</v>
      </c>
    </row>
    <row r="113" spans="1:15">
      <c r="A113" s="56">
        <v>111</v>
      </c>
      <c r="B113" s="98" t="s">
        <v>244</v>
      </c>
      <c r="C113" s="56" t="s">
        <v>245</v>
      </c>
      <c r="D113" s="58" t="s">
        <v>18</v>
      </c>
      <c r="E113" s="58" t="s">
        <v>19</v>
      </c>
      <c r="F113" s="58" t="s">
        <v>20</v>
      </c>
      <c r="G113" s="99">
        <v>329</v>
      </c>
      <c r="H113" s="62">
        <v>30</v>
      </c>
      <c r="I113" s="62">
        <v>32</v>
      </c>
      <c r="J113" s="62">
        <v>78.3333333333333</v>
      </c>
      <c r="K113" s="62">
        <v>100.666666666667</v>
      </c>
      <c r="L113" s="90">
        <f t="shared" si="7"/>
        <v>241</v>
      </c>
      <c r="M113" s="90">
        <f t="shared" si="8"/>
        <v>285</v>
      </c>
      <c r="N113" s="56" t="s">
        <v>231</v>
      </c>
      <c r="O113" s="58" t="s">
        <v>22</v>
      </c>
    </row>
    <row r="114" spans="1:15">
      <c r="A114" s="56">
        <v>112</v>
      </c>
      <c r="B114" s="98" t="s">
        <v>246</v>
      </c>
      <c r="C114" s="56" t="s">
        <v>247</v>
      </c>
      <c r="D114" s="58" t="s">
        <v>18</v>
      </c>
      <c r="E114" s="58" t="s">
        <v>19</v>
      </c>
      <c r="F114" s="58" t="s">
        <v>20</v>
      </c>
      <c r="G114" s="99">
        <v>334</v>
      </c>
      <c r="H114" s="90">
        <v>33.3333333333333</v>
      </c>
      <c r="I114" s="90">
        <v>33.6666666666667</v>
      </c>
      <c r="J114" s="90">
        <v>72</v>
      </c>
      <c r="K114" s="90">
        <v>96.3333333333333</v>
      </c>
      <c r="L114" s="90">
        <f t="shared" si="7"/>
        <v>235.333333333333</v>
      </c>
      <c r="M114" s="90">
        <f t="shared" si="8"/>
        <v>284.666666666667</v>
      </c>
      <c r="N114" s="56" t="s">
        <v>231</v>
      </c>
      <c r="O114" s="58" t="s">
        <v>22</v>
      </c>
    </row>
    <row r="115" spans="1:15">
      <c r="A115" s="56">
        <v>113</v>
      </c>
      <c r="B115" s="98" t="s">
        <v>248</v>
      </c>
      <c r="C115" s="56" t="s">
        <v>249</v>
      </c>
      <c r="D115" s="58" t="s">
        <v>18</v>
      </c>
      <c r="E115" s="58" t="s">
        <v>19</v>
      </c>
      <c r="F115" s="58" t="s">
        <v>20</v>
      </c>
      <c r="G115" s="99">
        <v>328</v>
      </c>
      <c r="H115" s="90">
        <v>32.6666666666667</v>
      </c>
      <c r="I115" s="90">
        <v>31.3333333333333</v>
      </c>
      <c r="J115" s="90">
        <v>79.3333333333333</v>
      </c>
      <c r="K115" s="90">
        <v>98</v>
      </c>
      <c r="L115" s="90">
        <f t="shared" si="7"/>
        <v>241.333333333333</v>
      </c>
      <c r="M115" s="90">
        <f t="shared" si="8"/>
        <v>284.666666666667</v>
      </c>
      <c r="N115" s="56" t="s">
        <v>231</v>
      </c>
      <c r="O115" s="58" t="s">
        <v>22</v>
      </c>
    </row>
    <row r="116" spans="1:15">
      <c r="A116" s="56">
        <v>114</v>
      </c>
      <c r="B116" s="98" t="s">
        <v>250</v>
      </c>
      <c r="C116" s="56" t="s">
        <v>251</v>
      </c>
      <c r="D116" s="58" t="s">
        <v>18</v>
      </c>
      <c r="E116" s="58" t="s">
        <v>19</v>
      </c>
      <c r="F116" s="58" t="s">
        <v>20</v>
      </c>
      <c r="G116" s="99">
        <v>323</v>
      </c>
      <c r="H116" s="90">
        <v>37.6666666666667</v>
      </c>
      <c r="I116" s="90">
        <v>38.6666666666667</v>
      </c>
      <c r="J116" s="90">
        <v>76.6666666666667</v>
      </c>
      <c r="K116" s="90">
        <v>92.6666666666667</v>
      </c>
      <c r="L116" s="90">
        <f t="shared" si="7"/>
        <v>245.666666666667</v>
      </c>
      <c r="M116" s="90">
        <f t="shared" si="8"/>
        <v>284.333333333333</v>
      </c>
      <c r="N116" s="56" t="s">
        <v>231</v>
      </c>
      <c r="O116" s="58" t="s">
        <v>22</v>
      </c>
    </row>
    <row r="117" spans="1:15">
      <c r="A117" s="56">
        <v>115</v>
      </c>
      <c r="B117" s="98" t="s">
        <v>252</v>
      </c>
      <c r="C117" s="56" t="s">
        <v>253</v>
      </c>
      <c r="D117" s="58" t="s">
        <v>18</v>
      </c>
      <c r="E117" s="58" t="s">
        <v>19</v>
      </c>
      <c r="F117" s="58" t="s">
        <v>20</v>
      </c>
      <c r="G117" s="99">
        <v>329</v>
      </c>
      <c r="H117" s="90">
        <v>30.6666666666667</v>
      </c>
      <c r="I117" s="90">
        <v>31.3333333333333</v>
      </c>
      <c r="J117" s="90">
        <v>74</v>
      </c>
      <c r="K117" s="90">
        <v>103.333333333333</v>
      </c>
      <c r="L117" s="90">
        <f t="shared" si="7"/>
        <v>239.333333333333</v>
      </c>
      <c r="M117" s="90">
        <f t="shared" si="8"/>
        <v>284.166666666667</v>
      </c>
      <c r="N117" s="56" t="s">
        <v>231</v>
      </c>
      <c r="O117" s="58" t="s">
        <v>22</v>
      </c>
    </row>
    <row r="118" spans="1:15">
      <c r="A118" s="56">
        <v>116</v>
      </c>
      <c r="B118" s="98" t="s">
        <v>254</v>
      </c>
      <c r="C118" s="56" t="s">
        <v>255</v>
      </c>
      <c r="D118" s="58" t="s">
        <v>18</v>
      </c>
      <c r="E118" s="58" t="s">
        <v>19</v>
      </c>
      <c r="F118" s="58" t="s">
        <v>20</v>
      </c>
      <c r="G118" s="99">
        <v>323</v>
      </c>
      <c r="H118" s="62">
        <v>32.3333333333333</v>
      </c>
      <c r="I118" s="62">
        <v>35.3333333333333</v>
      </c>
      <c r="J118" s="62">
        <v>71.6666666666667</v>
      </c>
      <c r="K118" s="62">
        <v>104</v>
      </c>
      <c r="L118" s="90">
        <f t="shared" si="7"/>
        <v>243.333333333333</v>
      </c>
      <c r="M118" s="90">
        <f t="shared" si="8"/>
        <v>283.166666666667</v>
      </c>
      <c r="N118" s="56" t="s">
        <v>231</v>
      </c>
      <c r="O118" s="58" t="s">
        <v>22</v>
      </c>
    </row>
    <row r="119" spans="1:15">
      <c r="A119" s="56">
        <v>117</v>
      </c>
      <c r="B119" s="98" t="s">
        <v>256</v>
      </c>
      <c r="C119" s="56" t="s">
        <v>257</v>
      </c>
      <c r="D119" s="58" t="s">
        <v>18</v>
      </c>
      <c r="E119" s="58" t="s">
        <v>19</v>
      </c>
      <c r="F119" s="58" t="s">
        <v>20</v>
      </c>
      <c r="G119" s="99">
        <v>327</v>
      </c>
      <c r="H119" s="62">
        <v>33</v>
      </c>
      <c r="I119" s="62">
        <v>36.6666666666667</v>
      </c>
      <c r="J119" s="62">
        <v>76</v>
      </c>
      <c r="K119" s="62">
        <v>93.3333333333333</v>
      </c>
      <c r="L119" s="90">
        <f t="shared" si="7"/>
        <v>239</v>
      </c>
      <c r="M119" s="90">
        <f t="shared" si="8"/>
        <v>283</v>
      </c>
      <c r="N119" s="56" t="s">
        <v>231</v>
      </c>
      <c r="O119" s="58" t="s">
        <v>22</v>
      </c>
    </row>
    <row r="120" spans="1:15">
      <c r="A120" s="56">
        <v>118</v>
      </c>
      <c r="B120" s="98" t="s">
        <v>258</v>
      </c>
      <c r="C120" s="56" t="s">
        <v>259</v>
      </c>
      <c r="D120" s="58" t="s">
        <v>18</v>
      </c>
      <c r="E120" s="58" t="s">
        <v>19</v>
      </c>
      <c r="F120" s="58" t="s">
        <v>20</v>
      </c>
      <c r="G120" s="99">
        <v>325</v>
      </c>
      <c r="H120" s="62">
        <v>31.3333333333333</v>
      </c>
      <c r="I120" s="62">
        <v>29.3333333333333</v>
      </c>
      <c r="J120" s="62">
        <v>69.3333333333333</v>
      </c>
      <c r="K120" s="62">
        <v>102.333333333333</v>
      </c>
      <c r="L120" s="90">
        <f t="shared" si="7"/>
        <v>232.333333333333</v>
      </c>
      <c r="M120" s="90">
        <f t="shared" si="8"/>
        <v>278.666666666666</v>
      </c>
      <c r="N120" s="56" t="s">
        <v>231</v>
      </c>
      <c r="O120" s="58" t="s">
        <v>22</v>
      </c>
    </row>
    <row r="121" spans="1:15">
      <c r="A121" s="56">
        <v>119</v>
      </c>
      <c r="B121" s="98" t="s">
        <v>260</v>
      </c>
      <c r="C121" s="56" t="s">
        <v>261</v>
      </c>
      <c r="D121" s="58" t="s">
        <v>18</v>
      </c>
      <c r="E121" s="58" t="s">
        <v>19</v>
      </c>
      <c r="F121" s="58" t="s">
        <v>20</v>
      </c>
      <c r="G121" s="99">
        <v>322</v>
      </c>
      <c r="H121" s="90">
        <v>33.3333333333333</v>
      </c>
      <c r="I121" s="90">
        <v>34.6666666666667</v>
      </c>
      <c r="J121" s="90">
        <v>71.6666666666667</v>
      </c>
      <c r="K121" s="90">
        <v>94.6666666666667</v>
      </c>
      <c r="L121" s="90">
        <f t="shared" si="7"/>
        <v>234.333333333333</v>
      </c>
      <c r="M121" s="90">
        <f t="shared" si="8"/>
        <v>278.166666666667</v>
      </c>
      <c r="N121" s="56" t="s">
        <v>231</v>
      </c>
      <c r="O121" s="58" t="s">
        <v>22</v>
      </c>
    </row>
    <row r="122" spans="1:15">
      <c r="A122" s="56">
        <v>120</v>
      </c>
      <c r="B122" s="98" t="s">
        <v>262</v>
      </c>
      <c r="C122" s="56" t="s">
        <v>263</v>
      </c>
      <c r="D122" s="58" t="s">
        <v>18</v>
      </c>
      <c r="E122" s="58" t="s">
        <v>19</v>
      </c>
      <c r="F122" s="58" t="s">
        <v>20</v>
      </c>
      <c r="G122" s="99">
        <v>327</v>
      </c>
      <c r="H122" s="102">
        <v>31</v>
      </c>
      <c r="I122" s="102">
        <v>32</v>
      </c>
      <c r="J122" s="102">
        <v>66.8333333333333</v>
      </c>
      <c r="K122" s="102">
        <v>95.6666666666667</v>
      </c>
      <c r="L122" s="90">
        <f t="shared" si="7"/>
        <v>225.5</v>
      </c>
      <c r="M122" s="90">
        <f t="shared" si="8"/>
        <v>276.25</v>
      </c>
      <c r="N122" s="56" t="s">
        <v>231</v>
      </c>
      <c r="O122" s="58" t="s">
        <v>22</v>
      </c>
    </row>
    <row r="123" spans="1:15">
      <c r="A123" s="56">
        <v>121</v>
      </c>
      <c r="B123" s="98" t="s">
        <v>264</v>
      </c>
      <c r="C123" s="56" t="s">
        <v>265</v>
      </c>
      <c r="D123" s="58" t="s">
        <v>18</v>
      </c>
      <c r="E123" s="58" t="s">
        <v>19</v>
      </c>
      <c r="F123" s="58" t="s">
        <v>20</v>
      </c>
      <c r="G123" s="99">
        <v>333</v>
      </c>
      <c r="H123" s="102">
        <v>21</v>
      </c>
      <c r="I123" s="102">
        <v>26.6666666666667</v>
      </c>
      <c r="J123" s="102">
        <v>70.6666666666667</v>
      </c>
      <c r="K123" s="102">
        <v>96</v>
      </c>
      <c r="L123" s="90">
        <f t="shared" si="7"/>
        <v>214.333333333333</v>
      </c>
      <c r="M123" s="90">
        <f t="shared" si="8"/>
        <v>273.666666666667</v>
      </c>
      <c r="N123" s="56" t="s">
        <v>231</v>
      </c>
      <c r="O123" s="58" t="s">
        <v>22</v>
      </c>
    </row>
    <row r="124" spans="1:15">
      <c r="A124" s="56">
        <v>122</v>
      </c>
      <c r="B124" s="98" t="s">
        <v>266</v>
      </c>
      <c r="C124" s="56" t="s">
        <v>267</v>
      </c>
      <c r="D124" s="58" t="s">
        <v>18</v>
      </c>
      <c r="E124" s="58" t="s">
        <v>19</v>
      </c>
      <c r="F124" s="58" t="s">
        <v>20</v>
      </c>
      <c r="G124" s="99">
        <v>331</v>
      </c>
      <c r="H124" s="102">
        <v>0</v>
      </c>
      <c r="I124" s="102">
        <v>0</v>
      </c>
      <c r="J124" s="102">
        <v>80.6666666666667</v>
      </c>
      <c r="K124" s="102">
        <v>88.3333333333333</v>
      </c>
      <c r="L124" s="90">
        <f t="shared" si="7"/>
        <v>169</v>
      </c>
      <c r="M124" s="90">
        <f t="shared" si="8"/>
        <v>250</v>
      </c>
      <c r="N124" s="56" t="s">
        <v>231</v>
      </c>
      <c r="O124" s="58" t="s">
        <v>22</v>
      </c>
    </row>
    <row r="125" spans="1:15">
      <c r="A125" s="56">
        <v>123</v>
      </c>
      <c r="B125" s="98" t="s">
        <v>268</v>
      </c>
      <c r="C125" s="58" t="s">
        <v>269</v>
      </c>
      <c r="D125" s="58" t="s">
        <v>18</v>
      </c>
      <c r="E125" s="58" t="s">
        <v>19</v>
      </c>
      <c r="F125" s="58" t="s">
        <v>20</v>
      </c>
      <c r="G125" s="99">
        <v>266</v>
      </c>
      <c r="H125" s="62">
        <v>30.6666666666667</v>
      </c>
      <c r="I125" s="62">
        <v>30.6666666666667</v>
      </c>
      <c r="J125" s="62">
        <v>68.3333333333333</v>
      </c>
      <c r="K125" s="62">
        <v>98.3333333333333</v>
      </c>
      <c r="L125" s="90">
        <f t="shared" si="7"/>
        <v>228</v>
      </c>
      <c r="M125" s="90">
        <f t="shared" si="8"/>
        <v>247</v>
      </c>
      <c r="N125" s="56" t="s">
        <v>231</v>
      </c>
      <c r="O125" s="58" t="s">
        <v>224</v>
      </c>
    </row>
    <row r="126" s="55" customFormat="1" spans="1:15">
      <c r="A126" s="56">
        <v>124</v>
      </c>
      <c r="B126" s="98" t="s">
        <v>270</v>
      </c>
      <c r="C126" s="56" t="s">
        <v>271</v>
      </c>
      <c r="D126" s="58" t="s">
        <v>18</v>
      </c>
      <c r="E126" s="58" t="s">
        <v>19</v>
      </c>
      <c r="F126" s="58" t="s">
        <v>20</v>
      </c>
      <c r="G126" s="99">
        <v>376</v>
      </c>
      <c r="H126" s="107" t="s">
        <v>272</v>
      </c>
      <c r="I126" s="108"/>
      <c r="J126" s="108"/>
      <c r="K126" s="108"/>
      <c r="L126" s="108"/>
      <c r="M126" s="108"/>
      <c r="N126" s="56" t="s">
        <v>231</v>
      </c>
      <c r="O126" s="58" t="s">
        <v>22</v>
      </c>
    </row>
    <row r="127" ht="29" customHeight="1"/>
  </sheetData>
  <mergeCells count="2">
    <mergeCell ref="A1:O1"/>
    <mergeCell ref="H126:M126"/>
  </mergeCells>
  <pageMargins left="0.590551181102362" right="0.590551181102362" top="0.748031496062992" bottom="0.748031496062992" header="0.31496062992126" footer="0.31496062992126"/>
  <pageSetup paperSize="9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opLeftCell="A25" workbookViewId="0">
      <selection activeCell="I67" sqref="I67"/>
    </sheetView>
  </sheetViews>
  <sheetFormatPr defaultColWidth="9" defaultRowHeight="13.5"/>
  <cols>
    <col min="1" max="1" width="4.25" style="53" customWidth="1"/>
    <col min="2" max="2" width="15" style="23" customWidth="1"/>
    <col min="3" max="3" width="7.125" style="23" customWidth="1"/>
    <col min="4" max="4" width="8.5" style="23" customWidth="1"/>
    <col min="5" max="6" width="9.625" style="23" customWidth="1"/>
    <col min="7" max="7" width="4.75" style="53" customWidth="1"/>
    <col min="8" max="10" width="7.625" style="53" customWidth="1"/>
    <col min="11" max="13" width="9" style="53" customWidth="1"/>
    <col min="14" max="14" width="8.625" style="53" customWidth="1"/>
    <col min="15" max="15" width="13.75" style="53" customWidth="1"/>
    <col min="16" max="16384" width="9" style="23"/>
  </cols>
  <sheetData>
    <row r="1" ht="32.25" customHeight="1" spans="1:15">
      <c r="A1" s="24" t="s">
        <v>273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="95" customFormat="1" ht="40.5" customHeight="1" spans="1:15">
      <c r="A2" s="44" t="s">
        <v>1</v>
      </c>
      <c r="B2" s="4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35" t="s">
        <v>13</v>
      </c>
      <c r="N2" s="26" t="s">
        <v>14</v>
      </c>
      <c r="O2" s="26" t="s">
        <v>15</v>
      </c>
    </row>
    <row r="3" spans="1:15">
      <c r="A3" s="56">
        <v>1</v>
      </c>
      <c r="B3" s="57" t="s">
        <v>274</v>
      </c>
      <c r="C3" s="57" t="s">
        <v>275</v>
      </c>
      <c r="D3" s="57" t="s">
        <v>276</v>
      </c>
      <c r="E3" s="57" t="s">
        <v>277</v>
      </c>
      <c r="F3" s="57" t="s">
        <v>20</v>
      </c>
      <c r="G3" s="27">
        <v>389</v>
      </c>
      <c r="H3" s="28">
        <v>45</v>
      </c>
      <c r="I3" s="28">
        <v>45</v>
      </c>
      <c r="J3" s="28">
        <v>90</v>
      </c>
      <c r="K3" s="28">
        <v>134</v>
      </c>
      <c r="L3" s="97">
        <f>SUM(H3:K3)</f>
        <v>314</v>
      </c>
      <c r="M3" s="97">
        <f t="shared" ref="M3:M56" si="0">G3*0.5+L3*0.5</f>
        <v>351.5</v>
      </c>
      <c r="N3" s="56" t="s">
        <v>21</v>
      </c>
      <c r="O3" s="56" t="s">
        <v>22</v>
      </c>
    </row>
    <row r="4" spans="1:15">
      <c r="A4" s="56">
        <v>2</v>
      </c>
      <c r="B4" s="57" t="s">
        <v>278</v>
      </c>
      <c r="C4" s="57" t="s">
        <v>279</v>
      </c>
      <c r="D4" s="57" t="s">
        <v>276</v>
      </c>
      <c r="E4" s="57" t="s">
        <v>277</v>
      </c>
      <c r="F4" s="57" t="s">
        <v>20</v>
      </c>
      <c r="G4" s="27">
        <v>373</v>
      </c>
      <c r="H4" s="28">
        <v>41</v>
      </c>
      <c r="I4" s="28">
        <v>43.6666666666667</v>
      </c>
      <c r="J4" s="28">
        <v>87.3333333333333</v>
      </c>
      <c r="K4" s="28">
        <v>129.333333333333</v>
      </c>
      <c r="L4" s="45">
        <f>H4+I4+J4+K4</f>
        <v>301.333333333333</v>
      </c>
      <c r="M4" s="45">
        <f t="shared" si="0"/>
        <v>337.166666666667</v>
      </c>
      <c r="N4" s="56" t="s">
        <v>21</v>
      </c>
      <c r="O4" s="56" t="s">
        <v>22</v>
      </c>
    </row>
    <row r="5" spans="1:15">
      <c r="A5" s="56">
        <v>3</v>
      </c>
      <c r="B5" s="57" t="s">
        <v>280</v>
      </c>
      <c r="C5" s="57" t="s">
        <v>281</v>
      </c>
      <c r="D5" s="57" t="s">
        <v>276</v>
      </c>
      <c r="E5" s="57" t="s">
        <v>277</v>
      </c>
      <c r="F5" s="57" t="s">
        <v>20</v>
      </c>
      <c r="G5" s="27">
        <v>375</v>
      </c>
      <c r="H5" s="28">
        <v>44.6666666666667</v>
      </c>
      <c r="I5" s="28">
        <v>43.3333333333333</v>
      </c>
      <c r="J5" s="28">
        <v>78.6666666666667</v>
      </c>
      <c r="K5" s="28">
        <v>129.333333333333</v>
      </c>
      <c r="L5" s="45">
        <f>H5+I5+J5+K5</f>
        <v>296</v>
      </c>
      <c r="M5" s="45">
        <f t="shared" si="0"/>
        <v>335.5</v>
      </c>
      <c r="N5" s="56" t="s">
        <v>21</v>
      </c>
      <c r="O5" s="56" t="s">
        <v>22</v>
      </c>
    </row>
    <row r="6" spans="1:15">
      <c r="A6" s="56">
        <v>4</v>
      </c>
      <c r="B6" s="57" t="s">
        <v>282</v>
      </c>
      <c r="C6" s="57" t="s">
        <v>283</v>
      </c>
      <c r="D6" s="57" t="s">
        <v>276</v>
      </c>
      <c r="E6" s="57" t="s">
        <v>277</v>
      </c>
      <c r="F6" s="57" t="s">
        <v>20</v>
      </c>
      <c r="G6" s="27">
        <v>363</v>
      </c>
      <c r="H6" s="28">
        <v>42.3333333333333</v>
      </c>
      <c r="I6" s="28">
        <v>42.3333333333333</v>
      </c>
      <c r="J6" s="28">
        <v>84</v>
      </c>
      <c r="K6" s="28">
        <v>124</v>
      </c>
      <c r="L6" s="97">
        <f>SUM(H6:K6)</f>
        <v>292.666666666667</v>
      </c>
      <c r="M6" s="97">
        <f t="shared" si="0"/>
        <v>327.833333333333</v>
      </c>
      <c r="N6" s="56" t="s">
        <v>21</v>
      </c>
      <c r="O6" s="56" t="s">
        <v>22</v>
      </c>
    </row>
    <row r="7" spans="1:15">
      <c r="A7" s="56">
        <v>5</v>
      </c>
      <c r="B7" s="57" t="s">
        <v>284</v>
      </c>
      <c r="C7" s="57" t="s">
        <v>285</v>
      </c>
      <c r="D7" s="57" t="s">
        <v>276</v>
      </c>
      <c r="E7" s="57" t="s">
        <v>277</v>
      </c>
      <c r="F7" s="57" t="s">
        <v>20</v>
      </c>
      <c r="G7" s="27">
        <v>372</v>
      </c>
      <c r="H7" s="28">
        <v>40.6666666666667</v>
      </c>
      <c r="I7" s="28">
        <v>40.6666666666667</v>
      </c>
      <c r="J7" s="28">
        <v>79</v>
      </c>
      <c r="K7" s="28">
        <v>121.333333333333</v>
      </c>
      <c r="L7" s="97">
        <f>SUM(H7:K7)</f>
        <v>281.666666666666</v>
      </c>
      <c r="M7" s="97">
        <f t="shared" si="0"/>
        <v>326.833333333333</v>
      </c>
      <c r="N7" s="56" t="s">
        <v>21</v>
      </c>
      <c r="O7" s="56" t="s">
        <v>22</v>
      </c>
    </row>
    <row r="8" spans="1:15">
      <c r="A8" s="56">
        <v>6</v>
      </c>
      <c r="B8" s="57" t="s">
        <v>286</v>
      </c>
      <c r="C8" s="57" t="s">
        <v>287</v>
      </c>
      <c r="D8" s="57" t="s">
        <v>276</v>
      </c>
      <c r="E8" s="57" t="s">
        <v>277</v>
      </c>
      <c r="F8" s="57" t="s">
        <v>20</v>
      </c>
      <c r="G8" s="27">
        <v>358</v>
      </c>
      <c r="H8" s="28">
        <v>39.6666666666667</v>
      </c>
      <c r="I8" s="28">
        <v>42.6666666666667</v>
      </c>
      <c r="J8" s="28">
        <v>86</v>
      </c>
      <c r="K8" s="28">
        <v>123.333333333333</v>
      </c>
      <c r="L8" s="45">
        <f>H8+I8+J8+K8</f>
        <v>291.666666666667</v>
      </c>
      <c r="M8" s="45">
        <f t="shared" si="0"/>
        <v>324.833333333333</v>
      </c>
      <c r="N8" s="56" t="s">
        <v>21</v>
      </c>
      <c r="O8" s="56" t="s">
        <v>22</v>
      </c>
    </row>
    <row r="9" spans="1:15">
      <c r="A9" s="56">
        <v>7</v>
      </c>
      <c r="B9" s="57" t="s">
        <v>288</v>
      </c>
      <c r="C9" s="57" t="s">
        <v>289</v>
      </c>
      <c r="D9" s="57" t="s">
        <v>276</v>
      </c>
      <c r="E9" s="57" t="s">
        <v>277</v>
      </c>
      <c r="F9" s="57" t="s">
        <v>20</v>
      </c>
      <c r="G9" s="27">
        <v>371</v>
      </c>
      <c r="H9" s="28">
        <v>39.3333333333333</v>
      </c>
      <c r="I9" s="28">
        <v>36.6666666666667</v>
      </c>
      <c r="J9" s="28">
        <v>74.6666666666667</v>
      </c>
      <c r="K9" s="28">
        <v>122.666666666667</v>
      </c>
      <c r="L9" s="97">
        <f>SUM(H9:K9)</f>
        <v>273.333333333334</v>
      </c>
      <c r="M9" s="97">
        <f t="shared" si="0"/>
        <v>322.166666666667</v>
      </c>
      <c r="N9" s="56" t="s">
        <v>21</v>
      </c>
      <c r="O9" s="56" t="s">
        <v>22</v>
      </c>
    </row>
    <row r="10" spans="1:15">
      <c r="A10" s="56">
        <v>8</v>
      </c>
      <c r="B10" s="57" t="s">
        <v>290</v>
      </c>
      <c r="C10" s="57" t="s">
        <v>291</v>
      </c>
      <c r="D10" s="57" t="s">
        <v>276</v>
      </c>
      <c r="E10" s="57" t="s">
        <v>277</v>
      </c>
      <c r="F10" s="57" t="s">
        <v>20</v>
      </c>
      <c r="G10" s="27">
        <v>360</v>
      </c>
      <c r="H10" s="28">
        <v>37</v>
      </c>
      <c r="I10" s="28">
        <v>38.6666666666667</v>
      </c>
      <c r="J10" s="28">
        <v>84</v>
      </c>
      <c r="K10" s="28">
        <v>123.666666666667</v>
      </c>
      <c r="L10" s="45">
        <f>H10+I10+J10+K10</f>
        <v>283.333333333333</v>
      </c>
      <c r="M10" s="45">
        <f t="shared" si="0"/>
        <v>321.666666666667</v>
      </c>
      <c r="N10" s="56" t="s">
        <v>21</v>
      </c>
      <c r="O10" s="56" t="s">
        <v>22</v>
      </c>
    </row>
    <row r="11" spans="1:15">
      <c r="A11" s="56">
        <v>9</v>
      </c>
      <c r="B11" s="57" t="s">
        <v>292</v>
      </c>
      <c r="C11" s="57" t="s">
        <v>293</v>
      </c>
      <c r="D11" s="57" t="s">
        <v>276</v>
      </c>
      <c r="E11" s="57" t="s">
        <v>277</v>
      </c>
      <c r="F11" s="57" t="s">
        <v>20</v>
      </c>
      <c r="G11" s="27">
        <v>366</v>
      </c>
      <c r="H11" s="28">
        <v>38.3333333333333</v>
      </c>
      <c r="I11" s="28">
        <v>39.6666666666667</v>
      </c>
      <c r="J11" s="28">
        <v>75.6666666666667</v>
      </c>
      <c r="K11" s="28">
        <v>122</v>
      </c>
      <c r="L11" s="45">
        <f>H11+I11+J11+K11</f>
        <v>275.666666666667</v>
      </c>
      <c r="M11" s="45">
        <f t="shared" si="0"/>
        <v>320.833333333333</v>
      </c>
      <c r="N11" s="56" t="s">
        <v>21</v>
      </c>
      <c r="O11" s="56" t="s">
        <v>22</v>
      </c>
    </row>
    <row r="12" spans="1:15">
      <c r="A12" s="56">
        <v>10</v>
      </c>
      <c r="B12" s="57" t="s">
        <v>294</v>
      </c>
      <c r="C12" s="57" t="s">
        <v>295</v>
      </c>
      <c r="D12" s="57" t="s">
        <v>276</v>
      </c>
      <c r="E12" s="57" t="s">
        <v>277</v>
      </c>
      <c r="F12" s="57" t="s">
        <v>20</v>
      </c>
      <c r="G12" s="27">
        <v>335</v>
      </c>
      <c r="H12" s="28">
        <v>42.3333333333333</v>
      </c>
      <c r="I12" s="28">
        <v>41.6666666666667</v>
      </c>
      <c r="J12" s="28">
        <v>88</v>
      </c>
      <c r="K12" s="28">
        <v>132</v>
      </c>
      <c r="L12" s="45">
        <f>H12+I12+J12+K12</f>
        <v>304</v>
      </c>
      <c r="M12" s="45">
        <f t="shared" si="0"/>
        <v>319.5</v>
      </c>
      <c r="N12" s="56" t="s">
        <v>21</v>
      </c>
      <c r="O12" s="56" t="s">
        <v>22</v>
      </c>
    </row>
    <row r="13" spans="1:15">
      <c r="A13" s="56">
        <v>11</v>
      </c>
      <c r="B13" s="57" t="s">
        <v>296</v>
      </c>
      <c r="C13" s="57" t="s">
        <v>297</v>
      </c>
      <c r="D13" s="57" t="s">
        <v>276</v>
      </c>
      <c r="E13" s="57" t="s">
        <v>277</v>
      </c>
      <c r="F13" s="57" t="s">
        <v>20</v>
      </c>
      <c r="G13" s="27">
        <v>362</v>
      </c>
      <c r="H13" s="28">
        <v>36.3333333333333</v>
      </c>
      <c r="I13" s="28">
        <v>38.3333333333333</v>
      </c>
      <c r="J13" s="28">
        <v>81</v>
      </c>
      <c r="K13" s="28">
        <v>120</v>
      </c>
      <c r="L13" s="45">
        <f>H13+I13+J13+K13</f>
        <v>275.666666666667</v>
      </c>
      <c r="M13" s="45">
        <f t="shared" si="0"/>
        <v>318.833333333333</v>
      </c>
      <c r="N13" s="56" t="s">
        <v>21</v>
      </c>
      <c r="O13" s="56" t="s">
        <v>22</v>
      </c>
    </row>
    <row r="14" s="23" customFormat="1" spans="1:15">
      <c r="A14" s="56">
        <v>12</v>
      </c>
      <c r="B14" s="57" t="s">
        <v>298</v>
      </c>
      <c r="C14" s="96" t="s">
        <v>299</v>
      </c>
      <c r="D14" s="57" t="s">
        <v>276</v>
      </c>
      <c r="E14" s="57" t="s">
        <v>277</v>
      </c>
      <c r="F14" s="57" t="s">
        <v>20</v>
      </c>
      <c r="G14" s="27">
        <v>318</v>
      </c>
      <c r="H14" s="28">
        <v>45</v>
      </c>
      <c r="I14" s="28">
        <v>45.6666666666667</v>
      </c>
      <c r="J14" s="28">
        <v>91</v>
      </c>
      <c r="K14" s="28">
        <v>136.666666666667</v>
      </c>
      <c r="L14" s="97">
        <f>SUBTOTAL(9,H14:K14)</f>
        <v>318.333333333334</v>
      </c>
      <c r="M14" s="97">
        <f t="shared" si="0"/>
        <v>318.166666666667</v>
      </c>
      <c r="N14" s="56" t="s">
        <v>21</v>
      </c>
      <c r="O14" s="56" t="s">
        <v>22</v>
      </c>
    </row>
    <row r="15" spans="1:15">
      <c r="A15" s="56">
        <v>13</v>
      </c>
      <c r="B15" s="57" t="s">
        <v>300</v>
      </c>
      <c r="C15" s="57" t="s">
        <v>301</v>
      </c>
      <c r="D15" s="57" t="s">
        <v>276</v>
      </c>
      <c r="E15" s="57" t="s">
        <v>277</v>
      </c>
      <c r="F15" s="57" t="s">
        <v>20</v>
      </c>
      <c r="G15" s="27">
        <v>362</v>
      </c>
      <c r="H15" s="28">
        <v>38.3333333333333</v>
      </c>
      <c r="I15" s="28">
        <v>40</v>
      </c>
      <c r="J15" s="28">
        <v>77</v>
      </c>
      <c r="K15" s="28">
        <v>117.333333333333</v>
      </c>
      <c r="L15" s="45">
        <f>H15+I15+J15+K15</f>
        <v>272.666666666667</v>
      </c>
      <c r="M15" s="45">
        <f t="shared" si="0"/>
        <v>317.333333333333</v>
      </c>
      <c r="N15" s="56" t="s">
        <v>21</v>
      </c>
      <c r="O15" s="56" t="s">
        <v>22</v>
      </c>
    </row>
    <row r="16" spans="1:15">
      <c r="A16" s="56">
        <v>14</v>
      </c>
      <c r="B16" s="57" t="s">
        <v>302</v>
      </c>
      <c r="C16" s="57" t="s">
        <v>303</v>
      </c>
      <c r="D16" s="57" t="s">
        <v>276</v>
      </c>
      <c r="E16" s="57" t="s">
        <v>277</v>
      </c>
      <c r="F16" s="57" t="s">
        <v>20</v>
      </c>
      <c r="G16" s="27">
        <v>347</v>
      </c>
      <c r="H16" s="28">
        <v>41.6666666666667</v>
      </c>
      <c r="I16" s="28">
        <v>41</v>
      </c>
      <c r="J16" s="28">
        <v>85.3333333333333</v>
      </c>
      <c r="K16" s="28">
        <v>119.666666666667</v>
      </c>
      <c r="L16" s="45">
        <f>H16+I16+J16+K16</f>
        <v>287.666666666667</v>
      </c>
      <c r="M16" s="45">
        <f t="shared" si="0"/>
        <v>317.333333333333</v>
      </c>
      <c r="N16" s="56" t="s">
        <v>21</v>
      </c>
      <c r="O16" s="56" t="s">
        <v>22</v>
      </c>
    </row>
    <row r="17" spans="1:15">
      <c r="A17" s="56">
        <v>15</v>
      </c>
      <c r="B17" s="57" t="s">
        <v>304</v>
      </c>
      <c r="C17" s="57" t="s">
        <v>305</v>
      </c>
      <c r="D17" s="57" t="s">
        <v>276</v>
      </c>
      <c r="E17" s="57" t="s">
        <v>277</v>
      </c>
      <c r="F17" s="57" t="s">
        <v>20</v>
      </c>
      <c r="G17" s="27">
        <v>342</v>
      </c>
      <c r="H17" s="28">
        <v>40</v>
      </c>
      <c r="I17" s="28">
        <v>39.3333333333333</v>
      </c>
      <c r="J17" s="28">
        <v>85</v>
      </c>
      <c r="K17" s="28">
        <v>128.333333333333</v>
      </c>
      <c r="L17" s="45">
        <f>H17+I17+J17+K17</f>
        <v>292.666666666667</v>
      </c>
      <c r="M17" s="45">
        <f t="shared" si="0"/>
        <v>317.333333333333</v>
      </c>
      <c r="N17" s="56" t="s">
        <v>21</v>
      </c>
      <c r="O17" s="56" t="s">
        <v>22</v>
      </c>
    </row>
    <row r="18" spans="1:15">
      <c r="A18" s="56">
        <v>16</v>
      </c>
      <c r="B18" s="57" t="s">
        <v>306</v>
      </c>
      <c r="C18" s="57" t="s">
        <v>307</v>
      </c>
      <c r="D18" s="57" t="s">
        <v>276</v>
      </c>
      <c r="E18" s="57" t="s">
        <v>277</v>
      </c>
      <c r="F18" s="57" t="s">
        <v>20</v>
      </c>
      <c r="G18" s="27">
        <v>337</v>
      </c>
      <c r="H18" s="28">
        <v>40.6666666666667</v>
      </c>
      <c r="I18" s="28">
        <v>42.3333333333333</v>
      </c>
      <c r="J18" s="28">
        <v>87</v>
      </c>
      <c r="K18" s="28">
        <v>127.666666666667</v>
      </c>
      <c r="L18" s="45">
        <f>H18+I18+J18+K18</f>
        <v>297.666666666667</v>
      </c>
      <c r="M18" s="45">
        <f t="shared" si="0"/>
        <v>317.333333333333</v>
      </c>
      <c r="N18" s="56" t="s">
        <v>21</v>
      </c>
      <c r="O18" s="56" t="s">
        <v>22</v>
      </c>
    </row>
    <row r="19" spans="1:15">
      <c r="A19" s="56">
        <v>17</v>
      </c>
      <c r="B19" s="57" t="s">
        <v>308</v>
      </c>
      <c r="C19" s="57" t="s">
        <v>309</v>
      </c>
      <c r="D19" s="57" t="s">
        <v>276</v>
      </c>
      <c r="E19" s="57" t="s">
        <v>277</v>
      </c>
      <c r="F19" s="57" t="s">
        <v>20</v>
      </c>
      <c r="G19" s="27">
        <v>344</v>
      </c>
      <c r="H19" s="28">
        <v>42</v>
      </c>
      <c r="I19" s="28">
        <v>41.6666666666667</v>
      </c>
      <c r="J19" s="28">
        <v>82</v>
      </c>
      <c r="K19" s="28">
        <v>122.333333333333</v>
      </c>
      <c r="L19" s="97">
        <f>SUM(H19:K19)</f>
        <v>288</v>
      </c>
      <c r="M19" s="97">
        <f t="shared" si="0"/>
        <v>316</v>
      </c>
      <c r="N19" s="56" t="s">
        <v>21</v>
      </c>
      <c r="O19" s="56" t="s">
        <v>22</v>
      </c>
    </row>
    <row r="20" spans="1:15">
      <c r="A20" s="56">
        <v>18</v>
      </c>
      <c r="B20" s="57" t="s">
        <v>310</v>
      </c>
      <c r="C20" s="57" t="s">
        <v>311</v>
      </c>
      <c r="D20" s="57" t="s">
        <v>276</v>
      </c>
      <c r="E20" s="57" t="s">
        <v>277</v>
      </c>
      <c r="F20" s="57" t="s">
        <v>20</v>
      </c>
      <c r="G20" s="27">
        <v>359</v>
      </c>
      <c r="H20" s="28">
        <v>36.3333333333333</v>
      </c>
      <c r="I20" s="28">
        <v>37</v>
      </c>
      <c r="J20" s="28">
        <v>82.3333333333333</v>
      </c>
      <c r="K20" s="28">
        <v>117</v>
      </c>
      <c r="L20" s="97">
        <f>SUM(H20:K20)</f>
        <v>272.666666666667</v>
      </c>
      <c r="M20" s="97">
        <f t="shared" si="0"/>
        <v>315.833333333333</v>
      </c>
      <c r="N20" s="56" t="s">
        <v>21</v>
      </c>
      <c r="O20" s="56" t="s">
        <v>22</v>
      </c>
    </row>
    <row r="21" spans="1:15">
      <c r="A21" s="56">
        <v>19</v>
      </c>
      <c r="B21" s="57" t="s">
        <v>312</v>
      </c>
      <c r="C21" s="57" t="s">
        <v>313</v>
      </c>
      <c r="D21" s="57" t="s">
        <v>276</v>
      </c>
      <c r="E21" s="57" t="s">
        <v>277</v>
      </c>
      <c r="F21" s="57" t="s">
        <v>20</v>
      </c>
      <c r="G21" s="27">
        <v>361</v>
      </c>
      <c r="H21" s="28">
        <v>38.3333333333333</v>
      </c>
      <c r="I21" s="28">
        <v>37.3333333333333</v>
      </c>
      <c r="J21" s="28">
        <v>78</v>
      </c>
      <c r="K21" s="28">
        <v>116.666666666667</v>
      </c>
      <c r="L21" s="97">
        <f>SUM(H21:K21)</f>
        <v>270.333333333334</v>
      </c>
      <c r="M21" s="97">
        <f t="shared" si="0"/>
        <v>315.666666666667</v>
      </c>
      <c r="N21" s="56" t="s">
        <v>21</v>
      </c>
      <c r="O21" s="56" t="s">
        <v>22</v>
      </c>
    </row>
    <row r="22" spans="1:15">
      <c r="A22" s="56">
        <v>20</v>
      </c>
      <c r="B22" s="57" t="s">
        <v>314</v>
      </c>
      <c r="C22" s="57" t="s">
        <v>315</v>
      </c>
      <c r="D22" s="57" t="s">
        <v>276</v>
      </c>
      <c r="E22" s="57" t="s">
        <v>277</v>
      </c>
      <c r="F22" s="57" t="s">
        <v>20</v>
      </c>
      <c r="G22" s="27">
        <v>360</v>
      </c>
      <c r="H22" s="28">
        <v>39.3333333333333</v>
      </c>
      <c r="I22" s="28">
        <v>39</v>
      </c>
      <c r="J22" s="28">
        <v>76</v>
      </c>
      <c r="K22" s="28">
        <v>116.333333333333</v>
      </c>
      <c r="L22" s="45">
        <f>H22+I22+J22+K22</f>
        <v>270.666666666667</v>
      </c>
      <c r="M22" s="45">
        <f t="shared" si="0"/>
        <v>315.333333333333</v>
      </c>
      <c r="N22" s="56" t="s">
        <v>21</v>
      </c>
      <c r="O22" s="56" t="s">
        <v>22</v>
      </c>
    </row>
    <row r="23" spans="1:15">
      <c r="A23" s="56">
        <v>21</v>
      </c>
      <c r="B23" s="57" t="s">
        <v>316</v>
      </c>
      <c r="C23" s="57" t="s">
        <v>317</v>
      </c>
      <c r="D23" s="57" t="s">
        <v>276</v>
      </c>
      <c r="E23" s="57" t="s">
        <v>277</v>
      </c>
      <c r="F23" s="57" t="s">
        <v>20</v>
      </c>
      <c r="G23" s="27">
        <v>344</v>
      </c>
      <c r="H23" s="28">
        <v>35.3333333333333</v>
      </c>
      <c r="I23" s="28">
        <v>38.3333333333333</v>
      </c>
      <c r="J23" s="28">
        <v>83</v>
      </c>
      <c r="K23" s="28">
        <v>129.666666666667</v>
      </c>
      <c r="L23" s="45">
        <f>H23+I23+J23+K23</f>
        <v>286.333333333333</v>
      </c>
      <c r="M23" s="45">
        <f t="shared" si="0"/>
        <v>315.166666666667</v>
      </c>
      <c r="N23" s="56" t="s">
        <v>21</v>
      </c>
      <c r="O23" s="56" t="s">
        <v>22</v>
      </c>
    </row>
    <row r="24" spans="1:15">
      <c r="A24" s="56">
        <v>22</v>
      </c>
      <c r="B24" s="57" t="s">
        <v>318</v>
      </c>
      <c r="C24" s="57" t="s">
        <v>319</v>
      </c>
      <c r="D24" s="57" t="s">
        <v>276</v>
      </c>
      <c r="E24" s="57" t="s">
        <v>277</v>
      </c>
      <c r="F24" s="57" t="s">
        <v>20</v>
      </c>
      <c r="G24" s="27">
        <v>362</v>
      </c>
      <c r="H24" s="28">
        <v>39.6666666666667</v>
      </c>
      <c r="I24" s="28">
        <v>37</v>
      </c>
      <c r="J24" s="28">
        <v>77</v>
      </c>
      <c r="K24" s="28">
        <v>113.666666666667</v>
      </c>
      <c r="L24" s="97">
        <f>SUM(H24:K24)</f>
        <v>267.333333333334</v>
      </c>
      <c r="M24" s="97">
        <f t="shared" si="0"/>
        <v>314.666666666667</v>
      </c>
      <c r="N24" s="56" t="s">
        <v>21</v>
      </c>
      <c r="O24" s="56" t="s">
        <v>22</v>
      </c>
    </row>
    <row r="25" spans="1:15">
      <c r="A25" s="56">
        <v>23</v>
      </c>
      <c r="B25" s="57" t="s">
        <v>320</v>
      </c>
      <c r="C25" s="57" t="s">
        <v>321</v>
      </c>
      <c r="D25" s="57" t="s">
        <v>276</v>
      </c>
      <c r="E25" s="57" t="s">
        <v>277</v>
      </c>
      <c r="F25" s="57" t="s">
        <v>20</v>
      </c>
      <c r="G25" s="27">
        <v>352</v>
      </c>
      <c r="H25" s="28">
        <v>39.6666666666667</v>
      </c>
      <c r="I25" s="28">
        <v>40</v>
      </c>
      <c r="J25" s="28">
        <v>77.3333333333333</v>
      </c>
      <c r="K25" s="28">
        <v>120</v>
      </c>
      <c r="L25" s="45">
        <f>H25+I25+J25+K25</f>
        <v>277</v>
      </c>
      <c r="M25" s="45">
        <f t="shared" si="0"/>
        <v>314.5</v>
      </c>
      <c r="N25" s="56" t="s">
        <v>21</v>
      </c>
      <c r="O25" s="56" t="s">
        <v>22</v>
      </c>
    </row>
    <row r="26" spans="1:15">
      <c r="A26" s="56">
        <v>24</v>
      </c>
      <c r="B26" s="57" t="s">
        <v>322</v>
      </c>
      <c r="C26" s="57" t="s">
        <v>323</v>
      </c>
      <c r="D26" s="57" t="s">
        <v>276</v>
      </c>
      <c r="E26" s="57" t="s">
        <v>277</v>
      </c>
      <c r="F26" s="57" t="s">
        <v>20</v>
      </c>
      <c r="G26" s="27">
        <v>349</v>
      </c>
      <c r="H26" s="28">
        <v>40</v>
      </c>
      <c r="I26" s="28">
        <v>38.3333333333333</v>
      </c>
      <c r="J26" s="28">
        <v>80</v>
      </c>
      <c r="K26" s="28">
        <v>120</v>
      </c>
      <c r="L26" s="97">
        <f>SUM(H26:K26)</f>
        <v>278.333333333333</v>
      </c>
      <c r="M26" s="97">
        <f t="shared" si="0"/>
        <v>313.666666666667</v>
      </c>
      <c r="N26" s="56" t="s">
        <v>21</v>
      </c>
      <c r="O26" s="56" t="s">
        <v>22</v>
      </c>
    </row>
    <row r="27" spans="1:15">
      <c r="A27" s="56">
        <v>25</v>
      </c>
      <c r="B27" s="57" t="s">
        <v>324</v>
      </c>
      <c r="C27" s="57" t="s">
        <v>325</v>
      </c>
      <c r="D27" s="57" t="s">
        <v>276</v>
      </c>
      <c r="E27" s="57" t="s">
        <v>277</v>
      </c>
      <c r="F27" s="57" t="s">
        <v>20</v>
      </c>
      <c r="G27" s="27">
        <v>330</v>
      </c>
      <c r="H27" s="28">
        <v>42.6666666666667</v>
      </c>
      <c r="I27" s="28">
        <v>44</v>
      </c>
      <c r="J27" s="28">
        <v>83</v>
      </c>
      <c r="K27" s="28">
        <v>126</v>
      </c>
      <c r="L27" s="97">
        <f>SUM(H27:K27)</f>
        <v>295.666666666667</v>
      </c>
      <c r="M27" s="97">
        <f t="shared" si="0"/>
        <v>312.833333333333</v>
      </c>
      <c r="N27" s="56" t="s">
        <v>21</v>
      </c>
      <c r="O27" s="56" t="s">
        <v>22</v>
      </c>
    </row>
    <row r="28" spans="1:15">
      <c r="A28" s="56">
        <v>26</v>
      </c>
      <c r="B28" s="57" t="s">
        <v>326</v>
      </c>
      <c r="C28" s="57" t="s">
        <v>327</v>
      </c>
      <c r="D28" s="57" t="s">
        <v>276</v>
      </c>
      <c r="E28" s="57" t="s">
        <v>277</v>
      </c>
      <c r="F28" s="57" t="s">
        <v>20</v>
      </c>
      <c r="G28" s="27">
        <v>341</v>
      </c>
      <c r="H28" s="28">
        <v>40</v>
      </c>
      <c r="I28" s="28">
        <v>40</v>
      </c>
      <c r="J28" s="28">
        <v>81.3333333333333</v>
      </c>
      <c r="K28" s="28">
        <v>123</v>
      </c>
      <c r="L28" s="97">
        <f>SUM(H28:K28)</f>
        <v>284.333333333333</v>
      </c>
      <c r="M28" s="97">
        <f t="shared" si="0"/>
        <v>312.666666666667</v>
      </c>
      <c r="N28" s="56" t="s">
        <v>21</v>
      </c>
      <c r="O28" s="56" t="s">
        <v>22</v>
      </c>
    </row>
    <row r="29" spans="1:15">
      <c r="A29" s="56">
        <v>27</v>
      </c>
      <c r="B29" s="57" t="s">
        <v>328</v>
      </c>
      <c r="C29" s="57" t="s">
        <v>329</v>
      </c>
      <c r="D29" s="57" t="s">
        <v>276</v>
      </c>
      <c r="E29" s="57" t="s">
        <v>277</v>
      </c>
      <c r="F29" s="57" t="s">
        <v>20</v>
      </c>
      <c r="G29" s="27">
        <v>328</v>
      </c>
      <c r="H29" s="28">
        <v>42.6666666666667</v>
      </c>
      <c r="I29" s="28">
        <v>44.3333333333333</v>
      </c>
      <c r="J29" s="28">
        <v>85.3333333333333</v>
      </c>
      <c r="K29" s="28">
        <v>122.666666666667</v>
      </c>
      <c r="L29" s="45">
        <f>H29+I29+J29+K29</f>
        <v>295</v>
      </c>
      <c r="M29" s="45">
        <f t="shared" si="0"/>
        <v>311.5</v>
      </c>
      <c r="N29" s="56" t="s">
        <v>21</v>
      </c>
      <c r="O29" s="56" t="s">
        <v>22</v>
      </c>
    </row>
    <row r="30" spans="1:15">
      <c r="A30" s="56">
        <v>28</v>
      </c>
      <c r="B30" s="57" t="s">
        <v>330</v>
      </c>
      <c r="C30" s="57" t="s">
        <v>331</v>
      </c>
      <c r="D30" s="57" t="s">
        <v>276</v>
      </c>
      <c r="E30" s="57" t="s">
        <v>277</v>
      </c>
      <c r="F30" s="57" t="s">
        <v>20</v>
      </c>
      <c r="G30" s="27">
        <v>358</v>
      </c>
      <c r="H30" s="28">
        <v>35.6666666666667</v>
      </c>
      <c r="I30" s="28">
        <v>35.6666666666667</v>
      </c>
      <c r="J30" s="28">
        <v>77.6666666666667</v>
      </c>
      <c r="K30" s="28">
        <v>115.666666666667</v>
      </c>
      <c r="L30" s="45">
        <f>H30+I30+J30+K30</f>
        <v>264.666666666667</v>
      </c>
      <c r="M30" s="45">
        <f t="shared" si="0"/>
        <v>311.333333333333</v>
      </c>
      <c r="N30" s="56" t="s">
        <v>21</v>
      </c>
      <c r="O30" s="56" t="s">
        <v>22</v>
      </c>
    </row>
    <row r="31" spans="1:15">
      <c r="A31" s="56">
        <v>29</v>
      </c>
      <c r="B31" s="57" t="s">
        <v>332</v>
      </c>
      <c r="C31" s="57" t="s">
        <v>333</v>
      </c>
      <c r="D31" s="57" t="s">
        <v>276</v>
      </c>
      <c r="E31" s="57" t="s">
        <v>277</v>
      </c>
      <c r="F31" s="57" t="s">
        <v>20</v>
      </c>
      <c r="G31" s="27">
        <v>331</v>
      </c>
      <c r="H31" s="28">
        <v>42</v>
      </c>
      <c r="I31" s="28">
        <v>42</v>
      </c>
      <c r="J31" s="28">
        <v>85.3333333333333</v>
      </c>
      <c r="K31" s="28">
        <v>121.666666666667</v>
      </c>
      <c r="L31" s="97">
        <f>SUM(H31:K31)</f>
        <v>291</v>
      </c>
      <c r="M31" s="97">
        <f t="shared" si="0"/>
        <v>311</v>
      </c>
      <c r="N31" s="56" t="s">
        <v>21</v>
      </c>
      <c r="O31" s="56" t="s">
        <v>22</v>
      </c>
    </row>
    <row r="32" spans="1:15">
      <c r="A32" s="56">
        <v>30</v>
      </c>
      <c r="B32" s="57" t="s">
        <v>334</v>
      </c>
      <c r="C32" s="57" t="s">
        <v>335</v>
      </c>
      <c r="D32" s="57" t="s">
        <v>276</v>
      </c>
      <c r="E32" s="57" t="s">
        <v>277</v>
      </c>
      <c r="F32" s="57" t="s">
        <v>20</v>
      </c>
      <c r="G32" s="27">
        <v>332</v>
      </c>
      <c r="H32" s="28">
        <v>41</v>
      </c>
      <c r="I32" s="28">
        <v>41</v>
      </c>
      <c r="J32" s="28">
        <v>81</v>
      </c>
      <c r="K32" s="28">
        <v>123.333333333333</v>
      </c>
      <c r="L32" s="97">
        <f>SUM(H32:K32)</f>
        <v>286.333333333333</v>
      </c>
      <c r="M32" s="97">
        <f t="shared" si="0"/>
        <v>309.166666666667</v>
      </c>
      <c r="N32" s="56" t="s">
        <v>21</v>
      </c>
      <c r="O32" s="56" t="s">
        <v>22</v>
      </c>
    </row>
    <row r="33" spans="1:15">
      <c r="A33" s="56">
        <v>31</v>
      </c>
      <c r="B33" s="57" t="s">
        <v>336</v>
      </c>
      <c r="C33" s="57" t="s">
        <v>337</v>
      </c>
      <c r="D33" s="57" t="s">
        <v>276</v>
      </c>
      <c r="E33" s="57" t="s">
        <v>277</v>
      </c>
      <c r="F33" s="57" t="s">
        <v>20</v>
      </c>
      <c r="G33" s="27">
        <v>341</v>
      </c>
      <c r="H33" s="28">
        <v>39.3333333333333</v>
      </c>
      <c r="I33" s="28">
        <v>37</v>
      </c>
      <c r="J33" s="28">
        <v>79.3333333333333</v>
      </c>
      <c r="K33" s="28">
        <v>120</v>
      </c>
      <c r="L33" s="97">
        <f>SUM(H33:K33)</f>
        <v>275.666666666667</v>
      </c>
      <c r="M33" s="97">
        <f t="shared" si="0"/>
        <v>308.333333333333</v>
      </c>
      <c r="N33" s="56" t="s">
        <v>21</v>
      </c>
      <c r="O33" s="56" t="s">
        <v>22</v>
      </c>
    </row>
    <row r="34" spans="1:15">
      <c r="A34" s="56">
        <v>32</v>
      </c>
      <c r="B34" s="57" t="s">
        <v>338</v>
      </c>
      <c r="C34" s="57" t="s">
        <v>339</v>
      </c>
      <c r="D34" s="57" t="s">
        <v>276</v>
      </c>
      <c r="E34" s="57" t="s">
        <v>277</v>
      </c>
      <c r="F34" s="57" t="s">
        <v>20</v>
      </c>
      <c r="G34" s="27">
        <v>327</v>
      </c>
      <c r="H34" s="28">
        <v>42.3333333333333</v>
      </c>
      <c r="I34" s="28">
        <v>43</v>
      </c>
      <c r="J34" s="28">
        <v>84</v>
      </c>
      <c r="K34" s="28">
        <v>118.666666666667</v>
      </c>
      <c r="L34" s="97">
        <f>SUM(H34:K34)</f>
        <v>288</v>
      </c>
      <c r="M34" s="97">
        <f t="shared" si="0"/>
        <v>307.5</v>
      </c>
      <c r="N34" s="56" t="s">
        <v>21</v>
      </c>
      <c r="O34" s="56" t="s">
        <v>22</v>
      </c>
    </row>
    <row r="35" spans="1:15">
      <c r="A35" s="56">
        <v>33</v>
      </c>
      <c r="B35" s="57" t="s">
        <v>340</v>
      </c>
      <c r="C35" s="57" t="s">
        <v>341</v>
      </c>
      <c r="D35" s="57" t="s">
        <v>276</v>
      </c>
      <c r="E35" s="57" t="s">
        <v>277</v>
      </c>
      <c r="F35" s="57" t="s">
        <v>20</v>
      </c>
      <c r="G35" s="27">
        <v>344</v>
      </c>
      <c r="H35" s="28">
        <v>36.6666666666667</v>
      </c>
      <c r="I35" s="28">
        <v>38.6666666666667</v>
      </c>
      <c r="J35" s="28">
        <v>77</v>
      </c>
      <c r="K35" s="28">
        <v>116.666666666667</v>
      </c>
      <c r="L35" s="45">
        <f>H35+I35+J35+K35</f>
        <v>269</v>
      </c>
      <c r="M35" s="45">
        <f t="shared" si="0"/>
        <v>306.5</v>
      </c>
      <c r="N35" s="56" t="s">
        <v>21</v>
      </c>
      <c r="O35" s="56" t="s">
        <v>22</v>
      </c>
    </row>
    <row r="36" spans="1:15">
      <c r="A36" s="56">
        <v>34</v>
      </c>
      <c r="B36" s="57" t="s">
        <v>342</v>
      </c>
      <c r="C36" s="57" t="s">
        <v>343</v>
      </c>
      <c r="D36" s="57" t="s">
        <v>276</v>
      </c>
      <c r="E36" s="57" t="s">
        <v>277</v>
      </c>
      <c r="F36" s="57" t="s">
        <v>20</v>
      </c>
      <c r="G36" s="27">
        <v>335</v>
      </c>
      <c r="H36" s="28">
        <v>39.3333333333333</v>
      </c>
      <c r="I36" s="28">
        <v>37.6666666666667</v>
      </c>
      <c r="J36" s="28">
        <v>82</v>
      </c>
      <c r="K36" s="28">
        <v>119</v>
      </c>
      <c r="L36" s="97">
        <f>SUM(H36:K36)</f>
        <v>278</v>
      </c>
      <c r="M36" s="97">
        <f t="shared" si="0"/>
        <v>306.5</v>
      </c>
      <c r="N36" s="56" t="s">
        <v>21</v>
      </c>
      <c r="O36" s="56" t="s">
        <v>22</v>
      </c>
    </row>
    <row r="37" spans="1:15">
      <c r="A37" s="56">
        <v>35</v>
      </c>
      <c r="B37" s="57" t="s">
        <v>344</v>
      </c>
      <c r="C37" s="57" t="s">
        <v>345</v>
      </c>
      <c r="D37" s="57" t="s">
        <v>276</v>
      </c>
      <c r="E37" s="57" t="s">
        <v>277</v>
      </c>
      <c r="F37" s="57" t="s">
        <v>20</v>
      </c>
      <c r="G37" s="27">
        <v>324</v>
      </c>
      <c r="H37" s="28">
        <v>40.6666666666667</v>
      </c>
      <c r="I37" s="28">
        <v>42</v>
      </c>
      <c r="J37" s="28">
        <v>84</v>
      </c>
      <c r="K37" s="28">
        <v>121.333333333333</v>
      </c>
      <c r="L37" s="45">
        <f>H37+I37+J37+K37</f>
        <v>288</v>
      </c>
      <c r="M37" s="45">
        <f t="shared" si="0"/>
        <v>306</v>
      </c>
      <c r="N37" s="56" t="s">
        <v>21</v>
      </c>
      <c r="O37" s="56" t="s">
        <v>22</v>
      </c>
    </row>
    <row r="38" spans="1:15">
      <c r="A38" s="56">
        <v>36</v>
      </c>
      <c r="B38" s="57" t="s">
        <v>346</v>
      </c>
      <c r="C38" s="57" t="s">
        <v>347</v>
      </c>
      <c r="D38" s="57" t="s">
        <v>276</v>
      </c>
      <c r="E38" s="57" t="s">
        <v>277</v>
      </c>
      <c r="F38" s="57" t="s">
        <v>20</v>
      </c>
      <c r="G38" s="27">
        <v>324</v>
      </c>
      <c r="H38" s="28">
        <v>36.3333333333333</v>
      </c>
      <c r="I38" s="28">
        <v>37.3333333333333</v>
      </c>
      <c r="J38" s="28">
        <v>84.3333333333333</v>
      </c>
      <c r="K38" s="28">
        <v>130</v>
      </c>
      <c r="L38" s="45">
        <f>H38+I38+J38+K38</f>
        <v>288</v>
      </c>
      <c r="M38" s="45">
        <f t="shared" si="0"/>
        <v>306</v>
      </c>
      <c r="N38" s="56" t="s">
        <v>21</v>
      </c>
      <c r="O38" s="56" t="s">
        <v>22</v>
      </c>
    </row>
    <row r="39" spans="1:15">
      <c r="A39" s="56">
        <v>37</v>
      </c>
      <c r="B39" s="57" t="s">
        <v>348</v>
      </c>
      <c r="C39" s="57" t="s">
        <v>349</v>
      </c>
      <c r="D39" s="57" t="s">
        <v>276</v>
      </c>
      <c r="E39" s="57" t="s">
        <v>277</v>
      </c>
      <c r="F39" s="57" t="s">
        <v>20</v>
      </c>
      <c r="G39" s="27">
        <v>332</v>
      </c>
      <c r="H39" s="28">
        <v>40</v>
      </c>
      <c r="I39" s="28">
        <v>39.3333333333333</v>
      </c>
      <c r="J39" s="28">
        <v>80.6666666666667</v>
      </c>
      <c r="K39" s="28">
        <v>119.666666666667</v>
      </c>
      <c r="L39" s="97">
        <f>SUM(H39:K39)</f>
        <v>279.666666666667</v>
      </c>
      <c r="M39" s="97">
        <f t="shared" si="0"/>
        <v>305.833333333333</v>
      </c>
      <c r="N39" s="56" t="s">
        <v>21</v>
      </c>
      <c r="O39" s="56" t="s">
        <v>22</v>
      </c>
    </row>
    <row r="40" spans="1:15">
      <c r="A40" s="56">
        <v>38</v>
      </c>
      <c r="B40" s="57" t="s">
        <v>350</v>
      </c>
      <c r="C40" s="57" t="s">
        <v>351</v>
      </c>
      <c r="D40" s="57" t="s">
        <v>276</v>
      </c>
      <c r="E40" s="57" t="s">
        <v>277</v>
      </c>
      <c r="F40" s="57" t="s">
        <v>20</v>
      </c>
      <c r="G40" s="27">
        <v>337</v>
      </c>
      <c r="H40" s="28">
        <v>40.6666666666667</v>
      </c>
      <c r="I40" s="28">
        <v>40.6666666666667</v>
      </c>
      <c r="J40" s="28">
        <v>77.3333333333333</v>
      </c>
      <c r="K40" s="28">
        <v>114.333333333333</v>
      </c>
      <c r="L40" s="97">
        <f>SUM(H40:K40)</f>
        <v>273</v>
      </c>
      <c r="M40" s="97">
        <f t="shared" si="0"/>
        <v>305</v>
      </c>
      <c r="N40" s="56" t="s">
        <v>21</v>
      </c>
      <c r="O40" s="56" t="s">
        <v>22</v>
      </c>
    </row>
    <row r="41" spans="1:15">
      <c r="A41" s="56">
        <v>39</v>
      </c>
      <c r="B41" s="57" t="s">
        <v>352</v>
      </c>
      <c r="C41" s="57" t="s">
        <v>353</v>
      </c>
      <c r="D41" s="57" t="s">
        <v>276</v>
      </c>
      <c r="E41" s="57" t="s">
        <v>277</v>
      </c>
      <c r="F41" s="57" t="s">
        <v>20</v>
      </c>
      <c r="G41" s="27">
        <v>315</v>
      </c>
      <c r="H41" s="45">
        <v>40.6666666666667</v>
      </c>
      <c r="I41" s="45">
        <v>43</v>
      </c>
      <c r="J41" s="45">
        <v>84</v>
      </c>
      <c r="K41" s="45">
        <v>127</v>
      </c>
      <c r="L41" s="45">
        <f>H41+I41+J41+K41</f>
        <v>294.666666666667</v>
      </c>
      <c r="M41" s="45">
        <f t="shared" si="0"/>
        <v>304.833333333333</v>
      </c>
      <c r="N41" s="56" t="s">
        <v>21</v>
      </c>
      <c r="O41" s="56" t="s">
        <v>22</v>
      </c>
    </row>
    <row r="42" spans="1:15">
      <c r="A42" s="56">
        <v>40</v>
      </c>
      <c r="B42" s="57" t="s">
        <v>354</v>
      </c>
      <c r="C42" s="57" t="s">
        <v>355</v>
      </c>
      <c r="D42" s="57" t="s">
        <v>276</v>
      </c>
      <c r="E42" s="57" t="s">
        <v>277</v>
      </c>
      <c r="F42" s="57" t="s">
        <v>20</v>
      </c>
      <c r="G42" s="27">
        <v>324</v>
      </c>
      <c r="H42" s="28">
        <v>40.6666666666667</v>
      </c>
      <c r="I42" s="28">
        <v>41</v>
      </c>
      <c r="J42" s="28">
        <v>83</v>
      </c>
      <c r="K42" s="28">
        <v>118.666666666667</v>
      </c>
      <c r="L42" s="97">
        <f t="shared" ref="L42:L47" si="1">SUM(H42:K42)</f>
        <v>283.333333333334</v>
      </c>
      <c r="M42" s="97">
        <f t="shared" si="0"/>
        <v>303.666666666667</v>
      </c>
      <c r="N42" s="56" t="s">
        <v>21</v>
      </c>
      <c r="O42" s="56" t="s">
        <v>22</v>
      </c>
    </row>
    <row r="43" spans="1:15">
      <c r="A43" s="56">
        <v>41</v>
      </c>
      <c r="B43" s="57" t="s">
        <v>356</v>
      </c>
      <c r="C43" s="57" t="s">
        <v>357</v>
      </c>
      <c r="D43" s="57" t="s">
        <v>276</v>
      </c>
      <c r="E43" s="57" t="s">
        <v>277</v>
      </c>
      <c r="F43" s="57" t="s">
        <v>20</v>
      </c>
      <c r="G43" s="27">
        <v>342</v>
      </c>
      <c r="H43" s="28">
        <v>37.3333333333333</v>
      </c>
      <c r="I43" s="28">
        <v>37</v>
      </c>
      <c r="J43" s="28">
        <v>74</v>
      </c>
      <c r="K43" s="28">
        <v>116.666666666667</v>
      </c>
      <c r="L43" s="97">
        <f t="shared" si="1"/>
        <v>265</v>
      </c>
      <c r="M43" s="97">
        <f t="shared" si="0"/>
        <v>303.5</v>
      </c>
      <c r="N43" s="56" t="s">
        <v>21</v>
      </c>
      <c r="O43" s="56" t="s">
        <v>22</v>
      </c>
    </row>
    <row r="44" spans="1:15">
      <c r="A44" s="56">
        <v>42</v>
      </c>
      <c r="B44" s="57" t="s">
        <v>358</v>
      </c>
      <c r="C44" s="57" t="s">
        <v>359</v>
      </c>
      <c r="D44" s="57" t="s">
        <v>276</v>
      </c>
      <c r="E44" s="57" t="s">
        <v>277</v>
      </c>
      <c r="F44" s="57" t="s">
        <v>20</v>
      </c>
      <c r="G44" s="27">
        <v>327</v>
      </c>
      <c r="H44" s="28">
        <v>41</v>
      </c>
      <c r="I44" s="28">
        <v>41.6666666666667</v>
      </c>
      <c r="J44" s="28">
        <v>78</v>
      </c>
      <c r="K44" s="28">
        <v>117.666666666667</v>
      </c>
      <c r="L44" s="97">
        <f t="shared" si="1"/>
        <v>278.333333333334</v>
      </c>
      <c r="M44" s="97">
        <f t="shared" si="0"/>
        <v>302.666666666667</v>
      </c>
      <c r="N44" s="56" t="s">
        <v>21</v>
      </c>
      <c r="O44" s="56" t="s">
        <v>22</v>
      </c>
    </row>
    <row r="45" spans="1:15">
      <c r="A45" s="56">
        <v>43</v>
      </c>
      <c r="B45" s="57" t="s">
        <v>360</v>
      </c>
      <c r="C45" s="57" t="s">
        <v>361</v>
      </c>
      <c r="D45" s="57" t="s">
        <v>276</v>
      </c>
      <c r="E45" s="57" t="s">
        <v>277</v>
      </c>
      <c r="F45" s="57" t="s">
        <v>20</v>
      </c>
      <c r="G45" s="27">
        <v>335</v>
      </c>
      <c r="H45" s="28">
        <v>37.6666666666667</v>
      </c>
      <c r="I45" s="28">
        <v>35.3333333333333</v>
      </c>
      <c r="J45" s="28">
        <v>78</v>
      </c>
      <c r="K45" s="28">
        <v>118</v>
      </c>
      <c r="L45" s="97">
        <f t="shared" si="1"/>
        <v>269</v>
      </c>
      <c r="M45" s="97">
        <f t="shared" si="0"/>
        <v>302</v>
      </c>
      <c r="N45" s="56" t="s">
        <v>21</v>
      </c>
      <c r="O45" s="56" t="s">
        <v>22</v>
      </c>
    </row>
    <row r="46" spans="1:15">
      <c r="A46" s="56">
        <v>44</v>
      </c>
      <c r="B46" s="57" t="s">
        <v>362</v>
      </c>
      <c r="C46" s="57" t="s">
        <v>363</v>
      </c>
      <c r="D46" s="57" t="s">
        <v>276</v>
      </c>
      <c r="E46" s="57" t="s">
        <v>277</v>
      </c>
      <c r="F46" s="57" t="s">
        <v>20</v>
      </c>
      <c r="G46" s="27">
        <v>322</v>
      </c>
      <c r="H46" s="28">
        <v>40.3333333333333</v>
      </c>
      <c r="I46" s="28">
        <v>40.3333333333333</v>
      </c>
      <c r="J46" s="28">
        <v>80.3333333333333</v>
      </c>
      <c r="K46" s="28">
        <v>117.666666666667</v>
      </c>
      <c r="L46" s="97">
        <f t="shared" si="1"/>
        <v>278.666666666667</v>
      </c>
      <c r="M46" s="97">
        <f t="shared" si="0"/>
        <v>300.333333333333</v>
      </c>
      <c r="N46" s="56" t="s">
        <v>21</v>
      </c>
      <c r="O46" s="56" t="s">
        <v>22</v>
      </c>
    </row>
    <row r="47" spans="1:15">
      <c r="A47" s="56">
        <v>45</v>
      </c>
      <c r="B47" s="57" t="s">
        <v>364</v>
      </c>
      <c r="C47" s="57" t="s">
        <v>365</v>
      </c>
      <c r="D47" s="57" t="s">
        <v>276</v>
      </c>
      <c r="E47" s="57" t="s">
        <v>277</v>
      </c>
      <c r="F47" s="57" t="s">
        <v>20</v>
      </c>
      <c r="G47" s="27">
        <v>321</v>
      </c>
      <c r="H47" s="28">
        <v>39.6666666666667</v>
      </c>
      <c r="I47" s="28">
        <v>39.3333333333333</v>
      </c>
      <c r="J47" s="28">
        <v>82.3333333333333</v>
      </c>
      <c r="K47" s="28">
        <v>118</v>
      </c>
      <c r="L47" s="97">
        <f t="shared" si="1"/>
        <v>279.333333333333</v>
      </c>
      <c r="M47" s="97">
        <f t="shared" si="0"/>
        <v>300.166666666667</v>
      </c>
      <c r="N47" s="56" t="s">
        <v>231</v>
      </c>
      <c r="O47" s="56" t="s">
        <v>22</v>
      </c>
    </row>
    <row r="48" spans="1:15">
      <c r="A48" s="56">
        <v>46</v>
      </c>
      <c r="B48" s="57" t="s">
        <v>366</v>
      </c>
      <c r="C48" s="57" t="s">
        <v>367</v>
      </c>
      <c r="D48" s="57" t="s">
        <v>276</v>
      </c>
      <c r="E48" s="57" t="s">
        <v>277</v>
      </c>
      <c r="F48" s="57" t="s">
        <v>20</v>
      </c>
      <c r="G48" s="27">
        <v>333</v>
      </c>
      <c r="H48" s="28">
        <v>35.6666666666667</v>
      </c>
      <c r="I48" s="28">
        <v>37.6666666666667</v>
      </c>
      <c r="J48" s="28">
        <v>78</v>
      </c>
      <c r="K48" s="28">
        <v>115</v>
      </c>
      <c r="L48" s="45">
        <f>H48+I48+J48+K48</f>
        <v>266.333333333333</v>
      </c>
      <c r="M48" s="45">
        <f t="shared" si="0"/>
        <v>299.666666666667</v>
      </c>
      <c r="N48" s="56" t="s">
        <v>231</v>
      </c>
      <c r="O48" s="56" t="s">
        <v>22</v>
      </c>
    </row>
    <row r="49" spans="1:15">
      <c r="A49" s="56">
        <v>47</v>
      </c>
      <c r="B49" s="57" t="s">
        <v>368</v>
      </c>
      <c r="C49" s="57" t="s">
        <v>369</v>
      </c>
      <c r="D49" s="57" t="s">
        <v>276</v>
      </c>
      <c r="E49" s="57" t="s">
        <v>277</v>
      </c>
      <c r="F49" s="57" t="s">
        <v>20</v>
      </c>
      <c r="G49" s="27">
        <v>313</v>
      </c>
      <c r="H49" s="28">
        <v>41.3333333333333</v>
      </c>
      <c r="I49" s="28">
        <v>40.6666666666667</v>
      </c>
      <c r="J49" s="28">
        <v>81</v>
      </c>
      <c r="K49" s="28">
        <v>123.333333333333</v>
      </c>
      <c r="L49" s="97">
        <f>SUM(H49:K49)</f>
        <v>286.333333333333</v>
      </c>
      <c r="M49" s="97">
        <f t="shared" si="0"/>
        <v>299.666666666667</v>
      </c>
      <c r="N49" s="56" t="s">
        <v>231</v>
      </c>
      <c r="O49" s="56" t="s">
        <v>22</v>
      </c>
    </row>
    <row r="50" spans="1:15">
      <c r="A50" s="56">
        <v>48</v>
      </c>
      <c r="B50" s="57" t="s">
        <v>370</v>
      </c>
      <c r="C50" s="57" t="s">
        <v>371</v>
      </c>
      <c r="D50" s="57" t="s">
        <v>276</v>
      </c>
      <c r="E50" s="57" t="s">
        <v>277</v>
      </c>
      <c r="F50" s="57" t="s">
        <v>20</v>
      </c>
      <c r="G50" s="27">
        <v>319</v>
      </c>
      <c r="H50" s="28">
        <v>41</v>
      </c>
      <c r="I50" s="28">
        <v>41.6666666666667</v>
      </c>
      <c r="J50" s="28">
        <v>78.3333333333333</v>
      </c>
      <c r="K50" s="28">
        <v>115</v>
      </c>
      <c r="L50" s="45">
        <f>H50+I50+J50+K50</f>
        <v>276</v>
      </c>
      <c r="M50" s="45">
        <f t="shared" si="0"/>
        <v>297.5</v>
      </c>
      <c r="N50" s="56" t="s">
        <v>231</v>
      </c>
      <c r="O50" s="56" t="s">
        <v>22</v>
      </c>
    </row>
    <row r="51" spans="1:15">
      <c r="A51" s="56">
        <v>49</v>
      </c>
      <c r="B51" s="57" t="s">
        <v>372</v>
      </c>
      <c r="C51" s="57" t="s">
        <v>373</v>
      </c>
      <c r="D51" s="57" t="s">
        <v>276</v>
      </c>
      <c r="E51" s="57" t="s">
        <v>277</v>
      </c>
      <c r="F51" s="57" t="s">
        <v>20</v>
      </c>
      <c r="G51" s="27">
        <v>321</v>
      </c>
      <c r="H51" s="28">
        <v>36.3333333333333</v>
      </c>
      <c r="I51" s="28">
        <v>37.6666666666667</v>
      </c>
      <c r="J51" s="28">
        <v>81.6666666666667</v>
      </c>
      <c r="K51" s="28">
        <v>118</v>
      </c>
      <c r="L51" s="97">
        <f>SUM(H51:K51)</f>
        <v>273.666666666667</v>
      </c>
      <c r="M51" s="97">
        <f t="shared" si="0"/>
        <v>297.333333333333</v>
      </c>
      <c r="N51" s="56" t="s">
        <v>231</v>
      </c>
      <c r="O51" s="56" t="s">
        <v>22</v>
      </c>
    </row>
    <row r="52" spans="1:15">
      <c r="A52" s="56">
        <v>50</v>
      </c>
      <c r="B52" s="57" t="s">
        <v>374</v>
      </c>
      <c r="C52" s="57" t="s">
        <v>375</v>
      </c>
      <c r="D52" s="57" t="s">
        <v>276</v>
      </c>
      <c r="E52" s="57" t="s">
        <v>277</v>
      </c>
      <c r="F52" s="57" t="s">
        <v>20</v>
      </c>
      <c r="G52" s="27">
        <v>318</v>
      </c>
      <c r="H52" s="28">
        <v>38.3333333333333</v>
      </c>
      <c r="I52" s="28">
        <v>36.6666666666667</v>
      </c>
      <c r="J52" s="28">
        <v>79.6666666666667</v>
      </c>
      <c r="K52" s="28">
        <v>116.666666666667</v>
      </c>
      <c r="L52" s="45">
        <f>H52+I52+J52+K52</f>
        <v>271.333333333333</v>
      </c>
      <c r="M52" s="45">
        <f t="shared" si="0"/>
        <v>294.666666666667</v>
      </c>
      <c r="N52" s="56" t="s">
        <v>231</v>
      </c>
      <c r="O52" s="56" t="s">
        <v>22</v>
      </c>
    </row>
    <row r="53" spans="1:15">
      <c r="A53" s="56">
        <v>51</v>
      </c>
      <c r="B53" s="57" t="s">
        <v>376</v>
      </c>
      <c r="C53" s="57" t="s">
        <v>377</v>
      </c>
      <c r="D53" s="57" t="s">
        <v>276</v>
      </c>
      <c r="E53" s="57" t="s">
        <v>277</v>
      </c>
      <c r="F53" s="57" t="s">
        <v>20</v>
      </c>
      <c r="G53" s="27">
        <v>321</v>
      </c>
      <c r="H53" s="28">
        <v>38.6666666666667</v>
      </c>
      <c r="I53" s="28">
        <v>36.3333333333333</v>
      </c>
      <c r="J53" s="28">
        <v>78</v>
      </c>
      <c r="K53" s="28">
        <v>115.333333333333</v>
      </c>
      <c r="L53" s="97">
        <f>SUM(H53:K53)</f>
        <v>268.333333333333</v>
      </c>
      <c r="M53" s="97">
        <f t="shared" si="0"/>
        <v>294.666666666667</v>
      </c>
      <c r="N53" s="56" t="s">
        <v>231</v>
      </c>
      <c r="O53" s="56" t="s">
        <v>22</v>
      </c>
    </row>
    <row r="54" spans="1:15">
      <c r="A54" s="56">
        <v>52</v>
      </c>
      <c r="B54" s="57" t="s">
        <v>378</v>
      </c>
      <c r="C54" s="57" t="s">
        <v>379</v>
      </c>
      <c r="D54" s="57" t="s">
        <v>276</v>
      </c>
      <c r="E54" s="57" t="s">
        <v>277</v>
      </c>
      <c r="F54" s="57" t="s">
        <v>20</v>
      </c>
      <c r="G54" s="27">
        <v>312</v>
      </c>
      <c r="H54" s="28">
        <v>36.6666666666667</v>
      </c>
      <c r="I54" s="28">
        <v>36</v>
      </c>
      <c r="J54" s="28">
        <v>77.3333333333333</v>
      </c>
      <c r="K54" s="28">
        <v>120.666666666667</v>
      </c>
      <c r="L54" s="45">
        <f>H54+I54+J54+K54</f>
        <v>270.666666666667</v>
      </c>
      <c r="M54" s="45">
        <f t="shared" si="0"/>
        <v>291.333333333333</v>
      </c>
      <c r="N54" s="56" t="s">
        <v>231</v>
      </c>
      <c r="O54" s="56" t="s">
        <v>22</v>
      </c>
    </row>
    <row r="55" s="23" customFormat="1" spans="1:15">
      <c r="A55" s="56">
        <v>53</v>
      </c>
      <c r="B55" s="57" t="s">
        <v>380</v>
      </c>
      <c r="C55" s="57" t="s">
        <v>381</v>
      </c>
      <c r="D55" s="57" t="s">
        <v>276</v>
      </c>
      <c r="E55" s="57" t="s">
        <v>277</v>
      </c>
      <c r="F55" s="57" t="s">
        <v>20</v>
      </c>
      <c r="G55" s="27">
        <v>312</v>
      </c>
      <c r="H55" s="28">
        <v>39</v>
      </c>
      <c r="I55" s="28">
        <v>38.6666666666667</v>
      </c>
      <c r="J55" s="28">
        <v>76.3333333333333</v>
      </c>
      <c r="K55" s="28">
        <v>113.333333333333</v>
      </c>
      <c r="L55" s="97">
        <f>SUM(H55:K55)</f>
        <v>267.333333333333</v>
      </c>
      <c r="M55" s="97">
        <f t="shared" si="0"/>
        <v>289.666666666667</v>
      </c>
      <c r="N55" s="56" t="s">
        <v>231</v>
      </c>
      <c r="O55" s="56" t="s">
        <v>22</v>
      </c>
    </row>
    <row r="56" spans="1:15">
      <c r="A56" s="56">
        <v>54</v>
      </c>
      <c r="B56" s="57" t="s">
        <v>382</v>
      </c>
      <c r="C56" s="57" t="s">
        <v>383</v>
      </c>
      <c r="D56" s="57" t="s">
        <v>276</v>
      </c>
      <c r="E56" s="57" t="s">
        <v>277</v>
      </c>
      <c r="F56" s="57" t="s">
        <v>20</v>
      </c>
      <c r="G56" s="27">
        <v>315</v>
      </c>
      <c r="H56" s="28">
        <v>36.3333333333333</v>
      </c>
      <c r="I56" s="28">
        <v>35.3333333333333</v>
      </c>
      <c r="J56" s="28">
        <v>68.3333333333333</v>
      </c>
      <c r="K56" s="28">
        <v>110</v>
      </c>
      <c r="L56" s="97">
        <f>SUM(H56:K56)</f>
        <v>250</v>
      </c>
      <c r="M56" s="97">
        <f t="shared" si="0"/>
        <v>282.5</v>
      </c>
      <c r="N56" s="56" t="s">
        <v>231</v>
      </c>
      <c r="O56" s="56" t="s">
        <v>22</v>
      </c>
    </row>
    <row r="59" ht="30.75" customHeight="1" spans="1:15">
      <c r="A59" s="24" t="s">
        <v>384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ht="36" spans="1:15">
      <c r="A60" s="44" t="s">
        <v>1</v>
      </c>
      <c r="B60" s="44" t="s">
        <v>2</v>
      </c>
      <c r="C60" s="35" t="s">
        <v>3</v>
      </c>
      <c r="D60" s="35" t="s">
        <v>4</v>
      </c>
      <c r="E60" s="35" t="s">
        <v>5</v>
      </c>
      <c r="F60" s="35" t="s">
        <v>6</v>
      </c>
      <c r="G60" s="26" t="s">
        <v>7</v>
      </c>
      <c r="H60" s="26" t="s">
        <v>8</v>
      </c>
      <c r="I60" s="26" t="s">
        <v>9</v>
      </c>
      <c r="J60" s="26" t="s">
        <v>10</v>
      </c>
      <c r="K60" s="26" t="s">
        <v>11</v>
      </c>
      <c r="L60" s="26" t="s">
        <v>12</v>
      </c>
      <c r="M60" s="35" t="s">
        <v>13</v>
      </c>
      <c r="N60" s="26" t="s">
        <v>14</v>
      </c>
      <c r="O60" s="26" t="s">
        <v>15</v>
      </c>
    </row>
    <row r="61" ht="24.75" customHeight="1" spans="1:15">
      <c r="A61" s="56">
        <v>1</v>
      </c>
      <c r="B61" s="56" t="s">
        <v>385</v>
      </c>
      <c r="C61" s="56" t="s">
        <v>386</v>
      </c>
      <c r="D61" s="56" t="s">
        <v>387</v>
      </c>
      <c r="E61" s="56" t="s">
        <v>388</v>
      </c>
      <c r="F61" s="56" t="s">
        <v>20</v>
      </c>
      <c r="G61" s="56">
        <v>342</v>
      </c>
      <c r="H61" s="74">
        <v>37</v>
      </c>
      <c r="I61" s="74">
        <v>38.3333333333333</v>
      </c>
      <c r="J61" s="74">
        <v>80</v>
      </c>
      <c r="K61" s="74">
        <v>121.333333333333</v>
      </c>
      <c r="L61" s="74">
        <f t="shared" ref="L61" si="2">H61+I61+J61+K61</f>
        <v>276.666666666667</v>
      </c>
      <c r="M61" s="74">
        <f>G61*0.5+L61*0.5</f>
        <v>309.333333333333</v>
      </c>
      <c r="N61" s="56" t="s">
        <v>21</v>
      </c>
      <c r="O61" s="56" t="s">
        <v>22</v>
      </c>
    </row>
  </sheetData>
  <mergeCells count="2">
    <mergeCell ref="A1:O1"/>
    <mergeCell ref="A59:O59"/>
  </mergeCells>
  <pageMargins left="0.708661417322835" right="0.708661417322835" top="0.748031496062992" bottom="0.748031496062992" header="0.31496062992126" footer="0.31496062992126"/>
  <pageSetup paperSize="9" pageOrder="overThenDown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workbookViewId="0">
      <selection activeCell="Q35" sqref="Q35"/>
    </sheetView>
  </sheetViews>
  <sheetFormatPr defaultColWidth="9" defaultRowHeight="13.5"/>
  <cols>
    <col min="1" max="1" width="4.25" style="53" customWidth="1"/>
    <col min="2" max="2" width="13.875" style="54" customWidth="1"/>
    <col min="3" max="4" width="9" style="54"/>
    <col min="5" max="6" width="10.25" style="54" customWidth="1"/>
    <col min="7" max="7" width="5.75" style="53" customWidth="1"/>
    <col min="8" max="10" width="7.375" style="54" customWidth="1"/>
    <col min="11" max="13" width="9.5" style="54" customWidth="1"/>
    <col min="14" max="14" width="10.375" style="55" customWidth="1"/>
    <col min="15" max="15" width="11.375" style="54" customWidth="1"/>
    <col min="16" max="16384" width="9" style="54"/>
  </cols>
  <sheetData>
    <row r="1" ht="22.5" customHeight="1" spans="1:15">
      <c r="A1" s="80" t="s">
        <v>389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52" customFormat="1" ht="22.5" spans="1:15">
      <c r="A2" s="81" t="s">
        <v>1</v>
      </c>
      <c r="B2" s="81" t="s">
        <v>2</v>
      </c>
      <c r="C2" s="82" t="s">
        <v>3</v>
      </c>
      <c r="D2" s="82" t="s">
        <v>4</v>
      </c>
      <c r="E2" s="82" t="s">
        <v>5</v>
      </c>
      <c r="F2" s="82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3" t="s">
        <v>11</v>
      </c>
      <c r="L2" s="83" t="s">
        <v>12</v>
      </c>
      <c r="M2" s="82" t="s">
        <v>13</v>
      </c>
      <c r="N2" s="83" t="s">
        <v>14</v>
      </c>
      <c r="O2" s="89" t="s">
        <v>15</v>
      </c>
    </row>
    <row r="3" spans="1:15">
      <c r="A3" s="56">
        <v>1</v>
      </c>
      <c r="B3" s="84" t="s">
        <v>390</v>
      </c>
      <c r="C3" s="84" t="s">
        <v>391</v>
      </c>
      <c r="D3" s="84" t="s">
        <v>392</v>
      </c>
      <c r="E3" s="84" t="s">
        <v>393</v>
      </c>
      <c r="F3" s="84" t="s">
        <v>20</v>
      </c>
      <c r="G3" s="56">
        <v>394</v>
      </c>
      <c r="H3" s="85">
        <v>39.3333333333333</v>
      </c>
      <c r="I3" s="85">
        <v>40.6666666666667</v>
      </c>
      <c r="J3" s="85">
        <v>91</v>
      </c>
      <c r="K3" s="85">
        <v>125.666666666667</v>
      </c>
      <c r="L3" s="90">
        <f>H3+I3+J3+K3</f>
        <v>296.666666666667</v>
      </c>
      <c r="M3" s="90">
        <f t="shared" ref="M3:M38" si="0">G3*0.5+L3*0.5</f>
        <v>345.333333333333</v>
      </c>
      <c r="N3" s="91" t="s">
        <v>21</v>
      </c>
      <c r="O3" s="92" t="s">
        <v>22</v>
      </c>
    </row>
    <row r="4" spans="1:15">
      <c r="A4" s="56">
        <v>2</v>
      </c>
      <c r="B4" s="84" t="s">
        <v>394</v>
      </c>
      <c r="C4" s="84" t="s">
        <v>395</v>
      </c>
      <c r="D4" s="84" t="s">
        <v>392</v>
      </c>
      <c r="E4" s="84" t="s">
        <v>393</v>
      </c>
      <c r="F4" s="84" t="s">
        <v>20</v>
      </c>
      <c r="G4" s="56">
        <v>396</v>
      </c>
      <c r="H4" s="86">
        <v>42</v>
      </c>
      <c r="I4" s="86">
        <v>43</v>
      </c>
      <c r="J4" s="86">
        <v>81.6666666666667</v>
      </c>
      <c r="K4" s="86">
        <v>127.666666666667</v>
      </c>
      <c r="L4" s="93">
        <f>SUM(H4:K4)</f>
        <v>294.333333333334</v>
      </c>
      <c r="M4" s="93">
        <f t="shared" si="0"/>
        <v>345.166666666667</v>
      </c>
      <c r="N4" s="91" t="s">
        <v>21</v>
      </c>
      <c r="O4" s="92" t="s">
        <v>22</v>
      </c>
    </row>
    <row r="5" spans="1:15">
      <c r="A5" s="56">
        <v>3</v>
      </c>
      <c r="B5" s="84" t="s">
        <v>396</v>
      </c>
      <c r="C5" s="84" t="s">
        <v>397</v>
      </c>
      <c r="D5" s="84" t="s">
        <v>392</v>
      </c>
      <c r="E5" s="84" t="s">
        <v>393</v>
      </c>
      <c r="F5" s="84" t="s">
        <v>20</v>
      </c>
      <c r="G5" s="56">
        <v>378</v>
      </c>
      <c r="H5" s="86">
        <v>41.6666666666667</v>
      </c>
      <c r="I5" s="86">
        <v>42.6666666666667</v>
      </c>
      <c r="J5" s="86">
        <v>87</v>
      </c>
      <c r="K5" s="86">
        <v>129.333333333333</v>
      </c>
      <c r="L5" s="93">
        <f>SUM(H5:K5)</f>
        <v>300.666666666666</v>
      </c>
      <c r="M5" s="93">
        <f t="shared" si="0"/>
        <v>339.333333333333</v>
      </c>
      <c r="N5" s="91" t="s">
        <v>21</v>
      </c>
      <c r="O5" s="92" t="s">
        <v>22</v>
      </c>
    </row>
    <row r="6" spans="1:15">
      <c r="A6" s="56">
        <v>4</v>
      </c>
      <c r="B6" s="84" t="s">
        <v>398</v>
      </c>
      <c r="C6" s="84" t="s">
        <v>399</v>
      </c>
      <c r="D6" s="84" t="s">
        <v>392</v>
      </c>
      <c r="E6" s="84" t="s">
        <v>393</v>
      </c>
      <c r="F6" s="84" t="s">
        <v>20</v>
      </c>
      <c r="G6" s="56">
        <v>373</v>
      </c>
      <c r="H6" s="86">
        <v>43</v>
      </c>
      <c r="I6" s="86">
        <v>43</v>
      </c>
      <c r="J6" s="86">
        <v>86</v>
      </c>
      <c r="K6" s="86">
        <v>130</v>
      </c>
      <c r="L6" s="93">
        <f>SUM(H6:K6)</f>
        <v>302</v>
      </c>
      <c r="M6" s="93">
        <f t="shared" si="0"/>
        <v>337.5</v>
      </c>
      <c r="N6" s="91" t="s">
        <v>21</v>
      </c>
      <c r="O6" s="92" t="s">
        <v>22</v>
      </c>
    </row>
    <row r="7" spans="1:15">
      <c r="A7" s="56">
        <v>5</v>
      </c>
      <c r="B7" s="84" t="s">
        <v>400</v>
      </c>
      <c r="C7" s="84" t="s">
        <v>401</v>
      </c>
      <c r="D7" s="84" t="s">
        <v>392</v>
      </c>
      <c r="E7" s="84" t="s">
        <v>393</v>
      </c>
      <c r="F7" s="84" t="s">
        <v>20</v>
      </c>
      <c r="G7" s="56">
        <v>370</v>
      </c>
      <c r="H7" s="85">
        <v>40.6666666666667</v>
      </c>
      <c r="I7" s="85">
        <v>40.6666666666667</v>
      </c>
      <c r="J7" s="85">
        <v>92</v>
      </c>
      <c r="K7" s="85">
        <v>126</v>
      </c>
      <c r="L7" s="90">
        <f>H7+I7+J7+K7</f>
        <v>299.333333333333</v>
      </c>
      <c r="M7" s="90">
        <f t="shared" si="0"/>
        <v>334.666666666667</v>
      </c>
      <c r="N7" s="91" t="s">
        <v>21</v>
      </c>
      <c r="O7" s="92" t="s">
        <v>22</v>
      </c>
    </row>
    <row r="8" spans="1:15">
      <c r="A8" s="56">
        <v>6</v>
      </c>
      <c r="B8" s="84" t="s">
        <v>402</v>
      </c>
      <c r="C8" s="84" t="s">
        <v>403</v>
      </c>
      <c r="D8" s="84" t="s">
        <v>392</v>
      </c>
      <c r="E8" s="84" t="s">
        <v>393</v>
      </c>
      <c r="F8" s="84" t="s">
        <v>20</v>
      </c>
      <c r="G8" s="56">
        <v>355</v>
      </c>
      <c r="H8" s="85">
        <v>41</v>
      </c>
      <c r="I8" s="85">
        <v>41</v>
      </c>
      <c r="J8" s="85">
        <v>89</v>
      </c>
      <c r="K8" s="85">
        <v>128.333333333333</v>
      </c>
      <c r="L8" s="90">
        <f>H8+I8+J8+K8</f>
        <v>299.333333333333</v>
      </c>
      <c r="M8" s="90">
        <f t="shared" si="0"/>
        <v>327.166666666667</v>
      </c>
      <c r="N8" s="91" t="s">
        <v>21</v>
      </c>
      <c r="O8" s="92" t="s">
        <v>22</v>
      </c>
    </row>
    <row r="9" s="79" customFormat="1" spans="1:15">
      <c r="A9" s="87">
        <v>7</v>
      </c>
      <c r="B9" s="88" t="s">
        <v>404</v>
      </c>
      <c r="C9" s="88" t="s">
        <v>405</v>
      </c>
      <c r="D9" s="88" t="s">
        <v>392</v>
      </c>
      <c r="E9" s="88" t="s">
        <v>393</v>
      </c>
      <c r="F9" s="88" t="s">
        <v>20</v>
      </c>
      <c r="G9" s="63">
        <v>332</v>
      </c>
      <c r="H9" s="85">
        <v>43.6666666666667</v>
      </c>
      <c r="I9" s="85">
        <v>46</v>
      </c>
      <c r="J9" s="85">
        <v>88.3333333333333</v>
      </c>
      <c r="K9" s="85">
        <v>141.666666666667</v>
      </c>
      <c r="L9" s="94">
        <f t="shared" ref="L9:L15" si="1">SUM(H9:K9)</f>
        <v>319.666666666667</v>
      </c>
      <c r="M9" s="94">
        <f t="shared" si="0"/>
        <v>325.833333333333</v>
      </c>
      <c r="N9" s="91" t="s">
        <v>21</v>
      </c>
      <c r="O9" s="92" t="s">
        <v>22</v>
      </c>
    </row>
    <row r="10" spans="1:15">
      <c r="A10" s="56">
        <v>8</v>
      </c>
      <c r="B10" s="84" t="s">
        <v>406</v>
      </c>
      <c r="C10" s="84" t="s">
        <v>407</v>
      </c>
      <c r="D10" s="84" t="s">
        <v>392</v>
      </c>
      <c r="E10" s="84" t="s">
        <v>393</v>
      </c>
      <c r="F10" s="84" t="s">
        <v>20</v>
      </c>
      <c r="G10" s="56">
        <v>355</v>
      </c>
      <c r="H10" s="86">
        <v>40.3333333333333</v>
      </c>
      <c r="I10" s="86">
        <v>39</v>
      </c>
      <c r="J10" s="86">
        <v>83.6666666666667</v>
      </c>
      <c r="K10" s="86">
        <v>122.333333333333</v>
      </c>
      <c r="L10" s="93">
        <f t="shared" si="1"/>
        <v>285.333333333333</v>
      </c>
      <c r="M10" s="93">
        <f t="shared" si="0"/>
        <v>320.166666666667</v>
      </c>
      <c r="N10" s="91" t="s">
        <v>21</v>
      </c>
      <c r="O10" s="92" t="s">
        <v>22</v>
      </c>
    </row>
    <row r="11" spans="1:15">
      <c r="A11" s="56">
        <v>9</v>
      </c>
      <c r="B11" s="84" t="s">
        <v>408</v>
      </c>
      <c r="C11" s="84" t="s">
        <v>409</v>
      </c>
      <c r="D11" s="84" t="s">
        <v>392</v>
      </c>
      <c r="E11" s="84" t="s">
        <v>393</v>
      </c>
      <c r="F11" s="84" t="s">
        <v>20</v>
      </c>
      <c r="G11" s="56">
        <v>337</v>
      </c>
      <c r="H11" s="86">
        <v>42.3333333333333</v>
      </c>
      <c r="I11" s="86">
        <v>42.6666666666667</v>
      </c>
      <c r="J11" s="86">
        <v>87.6666666666667</v>
      </c>
      <c r="K11" s="86">
        <v>130.333333333333</v>
      </c>
      <c r="L11" s="93">
        <f t="shared" si="1"/>
        <v>303</v>
      </c>
      <c r="M11" s="93">
        <f t="shared" si="0"/>
        <v>320</v>
      </c>
      <c r="N11" s="91" t="s">
        <v>21</v>
      </c>
      <c r="O11" s="92" t="s">
        <v>22</v>
      </c>
    </row>
    <row r="12" spans="1:15">
      <c r="A12" s="56">
        <v>10</v>
      </c>
      <c r="B12" s="84" t="s">
        <v>410</v>
      </c>
      <c r="C12" s="84" t="s">
        <v>411</v>
      </c>
      <c r="D12" s="84" t="s">
        <v>392</v>
      </c>
      <c r="E12" s="84" t="s">
        <v>393</v>
      </c>
      <c r="F12" s="84" t="s">
        <v>20</v>
      </c>
      <c r="G12" s="56">
        <v>356</v>
      </c>
      <c r="H12" s="86">
        <v>40</v>
      </c>
      <c r="I12" s="86">
        <v>41.3333333333333</v>
      </c>
      <c r="J12" s="86">
        <v>81.6666666666667</v>
      </c>
      <c r="K12" s="86">
        <v>120</v>
      </c>
      <c r="L12" s="93">
        <f t="shared" si="1"/>
        <v>283</v>
      </c>
      <c r="M12" s="93">
        <f t="shared" si="0"/>
        <v>319.5</v>
      </c>
      <c r="N12" s="91" t="s">
        <v>21</v>
      </c>
      <c r="O12" s="92" t="s">
        <v>22</v>
      </c>
    </row>
    <row r="13" spans="1:15">
      <c r="A13" s="56">
        <v>11</v>
      </c>
      <c r="B13" s="84" t="s">
        <v>412</v>
      </c>
      <c r="C13" s="84" t="s">
        <v>413</v>
      </c>
      <c r="D13" s="84" t="s">
        <v>392</v>
      </c>
      <c r="E13" s="84" t="s">
        <v>393</v>
      </c>
      <c r="F13" s="84" t="s">
        <v>20</v>
      </c>
      <c r="G13" s="56">
        <v>356</v>
      </c>
      <c r="H13" s="86">
        <v>40.6666666666667</v>
      </c>
      <c r="I13" s="86">
        <v>39.3333333333333</v>
      </c>
      <c r="J13" s="86">
        <v>82.6666666666667</v>
      </c>
      <c r="K13" s="86">
        <v>118.333333333333</v>
      </c>
      <c r="L13" s="93">
        <f t="shared" si="1"/>
        <v>281</v>
      </c>
      <c r="M13" s="93">
        <f t="shared" si="0"/>
        <v>318.5</v>
      </c>
      <c r="N13" s="91" t="s">
        <v>21</v>
      </c>
      <c r="O13" s="92" t="s">
        <v>22</v>
      </c>
    </row>
    <row r="14" spans="1:15">
      <c r="A14" s="56">
        <v>12</v>
      </c>
      <c r="B14" s="84" t="s">
        <v>414</v>
      </c>
      <c r="C14" s="84" t="s">
        <v>415</v>
      </c>
      <c r="D14" s="84" t="s">
        <v>392</v>
      </c>
      <c r="E14" s="84" t="s">
        <v>393</v>
      </c>
      <c r="F14" s="84" t="s">
        <v>20</v>
      </c>
      <c r="G14" s="56">
        <v>357</v>
      </c>
      <c r="H14" s="86">
        <v>40</v>
      </c>
      <c r="I14" s="86">
        <v>40</v>
      </c>
      <c r="J14" s="86">
        <v>75.6666666666667</v>
      </c>
      <c r="K14" s="86">
        <v>118.666666666667</v>
      </c>
      <c r="L14" s="93">
        <f t="shared" si="1"/>
        <v>274.333333333334</v>
      </c>
      <c r="M14" s="93">
        <f t="shared" si="0"/>
        <v>315.666666666667</v>
      </c>
      <c r="N14" s="91" t="s">
        <v>21</v>
      </c>
      <c r="O14" s="92" t="s">
        <v>22</v>
      </c>
    </row>
    <row r="15" spans="1:15">
      <c r="A15" s="56">
        <v>13</v>
      </c>
      <c r="B15" s="84" t="s">
        <v>416</v>
      </c>
      <c r="C15" s="84" t="s">
        <v>417</v>
      </c>
      <c r="D15" s="84" t="s">
        <v>392</v>
      </c>
      <c r="E15" s="84" t="s">
        <v>393</v>
      </c>
      <c r="F15" s="84" t="s">
        <v>20</v>
      </c>
      <c r="G15" s="56">
        <v>339</v>
      </c>
      <c r="H15" s="86">
        <v>40.6666666666667</v>
      </c>
      <c r="I15" s="86">
        <v>40.3333333333333</v>
      </c>
      <c r="J15" s="86">
        <v>83.6666666666667</v>
      </c>
      <c r="K15" s="86">
        <v>125.666666666667</v>
      </c>
      <c r="L15" s="93">
        <f t="shared" si="1"/>
        <v>290.333333333334</v>
      </c>
      <c r="M15" s="93">
        <f t="shared" si="0"/>
        <v>314.666666666667</v>
      </c>
      <c r="N15" s="91" t="s">
        <v>21</v>
      </c>
      <c r="O15" s="92" t="s">
        <v>22</v>
      </c>
    </row>
    <row r="16" spans="1:15">
      <c r="A16" s="56">
        <v>14</v>
      </c>
      <c r="B16" s="84" t="s">
        <v>418</v>
      </c>
      <c r="C16" s="84" t="s">
        <v>419</v>
      </c>
      <c r="D16" s="84" t="s">
        <v>392</v>
      </c>
      <c r="E16" s="84" t="s">
        <v>393</v>
      </c>
      <c r="F16" s="84" t="s">
        <v>20</v>
      </c>
      <c r="G16" s="56">
        <v>346</v>
      </c>
      <c r="H16" s="85">
        <v>34.3333333333333</v>
      </c>
      <c r="I16" s="85">
        <v>36.6666666666667</v>
      </c>
      <c r="J16" s="85">
        <v>84.3333333333333</v>
      </c>
      <c r="K16" s="85">
        <v>125.666666666667</v>
      </c>
      <c r="L16" s="90">
        <f>H16+I16+J16+K16</f>
        <v>281</v>
      </c>
      <c r="M16" s="90">
        <f t="shared" si="0"/>
        <v>313.5</v>
      </c>
      <c r="N16" s="91" t="s">
        <v>21</v>
      </c>
      <c r="O16" s="92" t="s">
        <v>22</v>
      </c>
    </row>
    <row r="17" spans="1:15">
      <c r="A17" s="56">
        <v>15</v>
      </c>
      <c r="B17" s="84" t="s">
        <v>420</v>
      </c>
      <c r="C17" s="84" t="s">
        <v>421</v>
      </c>
      <c r="D17" s="84" t="s">
        <v>392</v>
      </c>
      <c r="E17" s="84" t="s">
        <v>393</v>
      </c>
      <c r="F17" s="84" t="s">
        <v>20</v>
      </c>
      <c r="G17" s="56">
        <v>338</v>
      </c>
      <c r="H17" s="86">
        <v>39.3333333333333</v>
      </c>
      <c r="I17" s="86">
        <v>38.3333333333333</v>
      </c>
      <c r="J17" s="86">
        <v>83.3333333333333</v>
      </c>
      <c r="K17" s="86">
        <v>122.666666666667</v>
      </c>
      <c r="L17" s="93">
        <f>SUM(H17:K17)</f>
        <v>283.666666666667</v>
      </c>
      <c r="M17" s="93">
        <f t="shared" si="0"/>
        <v>310.833333333333</v>
      </c>
      <c r="N17" s="91" t="s">
        <v>21</v>
      </c>
      <c r="O17" s="92" t="s">
        <v>22</v>
      </c>
    </row>
    <row r="18" spans="1:15">
      <c r="A18" s="56">
        <v>16</v>
      </c>
      <c r="B18" s="84" t="s">
        <v>422</v>
      </c>
      <c r="C18" s="84" t="s">
        <v>423</v>
      </c>
      <c r="D18" s="84" t="s">
        <v>392</v>
      </c>
      <c r="E18" s="84" t="s">
        <v>393</v>
      </c>
      <c r="F18" s="84" t="s">
        <v>20</v>
      </c>
      <c r="G18" s="56">
        <v>336</v>
      </c>
      <c r="H18" s="86">
        <v>38.6666666666667</v>
      </c>
      <c r="I18" s="86">
        <v>39.3333333333333</v>
      </c>
      <c r="J18" s="86">
        <v>81</v>
      </c>
      <c r="K18" s="86">
        <v>121.333333333333</v>
      </c>
      <c r="L18" s="93">
        <f>SUM(H18:K18)</f>
        <v>280.333333333333</v>
      </c>
      <c r="M18" s="93">
        <f t="shared" si="0"/>
        <v>308.166666666667</v>
      </c>
      <c r="N18" s="91" t="s">
        <v>21</v>
      </c>
      <c r="O18" s="92" t="s">
        <v>22</v>
      </c>
    </row>
    <row r="19" spans="1:15">
      <c r="A19" s="56">
        <v>17</v>
      </c>
      <c r="B19" s="84" t="s">
        <v>424</v>
      </c>
      <c r="C19" s="84" t="s">
        <v>425</v>
      </c>
      <c r="D19" s="84" t="s">
        <v>392</v>
      </c>
      <c r="E19" s="84" t="s">
        <v>393</v>
      </c>
      <c r="F19" s="84" t="s">
        <v>20</v>
      </c>
      <c r="G19" s="56">
        <v>349</v>
      </c>
      <c r="H19" s="85">
        <v>36</v>
      </c>
      <c r="I19" s="85">
        <v>36.3333333333333</v>
      </c>
      <c r="J19" s="85">
        <v>83.3333333333333</v>
      </c>
      <c r="K19" s="85">
        <v>111.333333333333</v>
      </c>
      <c r="L19" s="90">
        <f t="shared" ref="L19:L26" si="2">H19+I19+J19+K19</f>
        <v>267</v>
      </c>
      <c r="M19" s="90">
        <f t="shared" si="0"/>
        <v>308</v>
      </c>
      <c r="N19" s="91" t="s">
        <v>21</v>
      </c>
      <c r="O19" s="92" t="s">
        <v>22</v>
      </c>
    </row>
    <row r="20" spans="1:15">
      <c r="A20" s="56">
        <v>18</v>
      </c>
      <c r="B20" s="84" t="s">
        <v>426</v>
      </c>
      <c r="C20" s="84" t="s">
        <v>427</v>
      </c>
      <c r="D20" s="84" t="s">
        <v>392</v>
      </c>
      <c r="E20" s="84" t="s">
        <v>393</v>
      </c>
      <c r="F20" s="84" t="s">
        <v>20</v>
      </c>
      <c r="G20" s="56">
        <v>330</v>
      </c>
      <c r="H20" s="85">
        <v>39.6666666666667</v>
      </c>
      <c r="I20" s="85">
        <v>39.6666666666667</v>
      </c>
      <c r="J20" s="85">
        <v>87.3333333333333</v>
      </c>
      <c r="K20" s="85">
        <v>118.666666666667</v>
      </c>
      <c r="L20" s="90">
        <f t="shared" si="2"/>
        <v>285.333333333333</v>
      </c>
      <c r="M20" s="90">
        <f t="shared" si="0"/>
        <v>307.666666666667</v>
      </c>
      <c r="N20" s="91" t="s">
        <v>21</v>
      </c>
      <c r="O20" s="92" t="s">
        <v>22</v>
      </c>
    </row>
    <row r="21" spans="1:15">
      <c r="A21" s="56">
        <v>19</v>
      </c>
      <c r="B21" s="84" t="s">
        <v>428</v>
      </c>
      <c r="C21" s="84" t="s">
        <v>429</v>
      </c>
      <c r="D21" s="84" t="s">
        <v>392</v>
      </c>
      <c r="E21" s="84" t="s">
        <v>393</v>
      </c>
      <c r="F21" s="84" t="s">
        <v>20</v>
      </c>
      <c r="G21" s="56">
        <v>359</v>
      </c>
      <c r="H21" s="85">
        <v>34.3333333333333</v>
      </c>
      <c r="I21" s="85">
        <v>34.3333333333333</v>
      </c>
      <c r="J21" s="85">
        <v>69.3333333333333</v>
      </c>
      <c r="K21" s="85">
        <v>114.666666666667</v>
      </c>
      <c r="L21" s="90">
        <f t="shared" si="2"/>
        <v>252.666666666667</v>
      </c>
      <c r="M21" s="90">
        <f t="shared" si="0"/>
        <v>305.833333333333</v>
      </c>
      <c r="N21" s="91" t="s">
        <v>21</v>
      </c>
      <c r="O21" s="92" t="s">
        <v>22</v>
      </c>
    </row>
    <row r="22" spans="1:15">
      <c r="A22" s="56">
        <v>20</v>
      </c>
      <c r="B22" s="84" t="s">
        <v>430</v>
      </c>
      <c r="C22" s="84" t="s">
        <v>431</v>
      </c>
      <c r="D22" s="84" t="s">
        <v>392</v>
      </c>
      <c r="E22" s="84" t="s">
        <v>393</v>
      </c>
      <c r="F22" s="84" t="s">
        <v>20</v>
      </c>
      <c r="G22" s="56">
        <v>331</v>
      </c>
      <c r="H22" s="85">
        <v>34.3333333333333</v>
      </c>
      <c r="I22" s="85">
        <v>36.6666666666667</v>
      </c>
      <c r="J22" s="85">
        <v>83.6666666666667</v>
      </c>
      <c r="K22" s="85">
        <v>124.333333333333</v>
      </c>
      <c r="L22" s="90">
        <f t="shared" si="2"/>
        <v>279</v>
      </c>
      <c r="M22" s="90">
        <f t="shared" si="0"/>
        <v>305</v>
      </c>
      <c r="N22" s="91" t="s">
        <v>21</v>
      </c>
      <c r="O22" s="92" t="s">
        <v>22</v>
      </c>
    </row>
    <row r="23" spans="1:15">
      <c r="A23" s="56">
        <v>21</v>
      </c>
      <c r="B23" s="84" t="s">
        <v>432</v>
      </c>
      <c r="C23" s="84" t="s">
        <v>433</v>
      </c>
      <c r="D23" s="84" t="s">
        <v>392</v>
      </c>
      <c r="E23" s="84" t="s">
        <v>393</v>
      </c>
      <c r="F23" s="84" t="s">
        <v>20</v>
      </c>
      <c r="G23" s="56">
        <v>360</v>
      </c>
      <c r="H23" s="85">
        <v>29</v>
      </c>
      <c r="I23" s="85">
        <v>28</v>
      </c>
      <c r="J23" s="85">
        <v>81.3333333333333</v>
      </c>
      <c r="K23" s="85">
        <v>110.333333333333</v>
      </c>
      <c r="L23" s="90">
        <f t="shared" si="2"/>
        <v>248.666666666667</v>
      </c>
      <c r="M23" s="90">
        <f t="shared" si="0"/>
        <v>304.333333333333</v>
      </c>
      <c r="N23" s="91" t="s">
        <v>21</v>
      </c>
      <c r="O23" s="92" t="s">
        <v>22</v>
      </c>
    </row>
    <row r="24" spans="1:15">
      <c r="A24" s="56">
        <v>22</v>
      </c>
      <c r="B24" s="84" t="s">
        <v>434</v>
      </c>
      <c r="C24" s="84" t="s">
        <v>435</v>
      </c>
      <c r="D24" s="84" t="s">
        <v>392</v>
      </c>
      <c r="E24" s="84" t="s">
        <v>393</v>
      </c>
      <c r="F24" s="84" t="s">
        <v>20</v>
      </c>
      <c r="G24" s="56">
        <v>348</v>
      </c>
      <c r="H24" s="85">
        <v>33.3333333333333</v>
      </c>
      <c r="I24" s="85">
        <v>34.3333333333333</v>
      </c>
      <c r="J24" s="85">
        <v>81.6666666666667</v>
      </c>
      <c r="K24" s="85">
        <v>104.666666666667</v>
      </c>
      <c r="L24" s="90">
        <f t="shared" si="2"/>
        <v>254</v>
      </c>
      <c r="M24" s="90">
        <f t="shared" si="0"/>
        <v>301</v>
      </c>
      <c r="N24" s="91" t="s">
        <v>21</v>
      </c>
      <c r="O24" s="92" t="s">
        <v>22</v>
      </c>
    </row>
    <row r="25" spans="1:15">
      <c r="A25" s="56">
        <v>23</v>
      </c>
      <c r="B25" s="84" t="s">
        <v>436</v>
      </c>
      <c r="C25" s="84" t="s">
        <v>437</v>
      </c>
      <c r="D25" s="84" t="s">
        <v>392</v>
      </c>
      <c r="E25" s="84" t="s">
        <v>393</v>
      </c>
      <c r="F25" s="84" t="s">
        <v>20</v>
      </c>
      <c r="G25" s="56">
        <v>336</v>
      </c>
      <c r="H25" s="85">
        <v>39</v>
      </c>
      <c r="I25" s="85">
        <v>39.6666666666667</v>
      </c>
      <c r="J25" s="85">
        <v>78.3333333333333</v>
      </c>
      <c r="K25" s="85">
        <v>108</v>
      </c>
      <c r="L25" s="90">
        <f t="shared" si="2"/>
        <v>265</v>
      </c>
      <c r="M25" s="90">
        <f t="shared" si="0"/>
        <v>300.5</v>
      </c>
      <c r="N25" s="91" t="s">
        <v>21</v>
      </c>
      <c r="O25" s="92" t="s">
        <v>22</v>
      </c>
    </row>
    <row r="26" spans="1:15">
      <c r="A26" s="56">
        <v>24</v>
      </c>
      <c r="B26" s="84" t="s">
        <v>438</v>
      </c>
      <c r="C26" s="84" t="s">
        <v>439</v>
      </c>
      <c r="D26" s="84" t="s">
        <v>392</v>
      </c>
      <c r="E26" s="84" t="s">
        <v>393</v>
      </c>
      <c r="F26" s="84" t="s">
        <v>20</v>
      </c>
      <c r="G26" s="56">
        <v>342</v>
      </c>
      <c r="H26" s="85">
        <v>34.6666666666667</v>
      </c>
      <c r="I26" s="85">
        <v>35.6666666666667</v>
      </c>
      <c r="J26" s="85">
        <v>81.6666666666667</v>
      </c>
      <c r="K26" s="85">
        <v>103</v>
      </c>
      <c r="L26" s="90">
        <f t="shared" si="2"/>
        <v>255</v>
      </c>
      <c r="M26" s="90">
        <f t="shared" si="0"/>
        <v>298.5</v>
      </c>
      <c r="N26" s="91" t="s">
        <v>21</v>
      </c>
      <c r="O26" s="92" t="s">
        <v>22</v>
      </c>
    </row>
    <row r="27" spans="1:15">
      <c r="A27" s="56">
        <v>25</v>
      </c>
      <c r="B27" s="84" t="s">
        <v>440</v>
      </c>
      <c r="C27" s="84" t="s">
        <v>441</v>
      </c>
      <c r="D27" s="84" t="s">
        <v>392</v>
      </c>
      <c r="E27" s="84" t="s">
        <v>393</v>
      </c>
      <c r="F27" s="84" t="s">
        <v>20</v>
      </c>
      <c r="G27" s="56">
        <v>322</v>
      </c>
      <c r="H27" s="86">
        <v>39.3333333333333</v>
      </c>
      <c r="I27" s="86">
        <v>41.3333333333333</v>
      </c>
      <c r="J27" s="86">
        <v>78.3333333333333</v>
      </c>
      <c r="K27" s="86">
        <v>116</v>
      </c>
      <c r="L27" s="93">
        <f t="shared" ref="L27:L32" si="3">SUM(H27:K27)</f>
        <v>275</v>
      </c>
      <c r="M27" s="93">
        <f t="shared" si="0"/>
        <v>298.5</v>
      </c>
      <c r="N27" s="91" t="s">
        <v>21</v>
      </c>
      <c r="O27" s="92" t="s">
        <v>22</v>
      </c>
    </row>
    <row r="28" spans="1:15">
      <c r="A28" s="56">
        <v>26</v>
      </c>
      <c r="B28" s="84" t="s">
        <v>442</v>
      </c>
      <c r="C28" s="84" t="s">
        <v>443</v>
      </c>
      <c r="D28" s="84" t="s">
        <v>392</v>
      </c>
      <c r="E28" s="84" t="s">
        <v>393</v>
      </c>
      <c r="F28" s="84" t="s">
        <v>20</v>
      </c>
      <c r="G28" s="56">
        <v>317</v>
      </c>
      <c r="H28" s="86">
        <v>40</v>
      </c>
      <c r="I28" s="86">
        <v>40.6666666666667</v>
      </c>
      <c r="J28" s="86">
        <v>79</v>
      </c>
      <c r="K28" s="86">
        <v>120</v>
      </c>
      <c r="L28" s="93">
        <f t="shared" si="3"/>
        <v>279.666666666667</v>
      </c>
      <c r="M28" s="93">
        <f t="shared" si="0"/>
        <v>298.333333333333</v>
      </c>
      <c r="N28" s="91" t="s">
        <v>21</v>
      </c>
      <c r="O28" s="92" t="s">
        <v>22</v>
      </c>
    </row>
    <row r="29" spans="1:15">
      <c r="A29" s="56">
        <v>27</v>
      </c>
      <c r="B29" s="84" t="s">
        <v>444</v>
      </c>
      <c r="C29" s="84" t="s">
        <v>445</v>
      </c>
      <c r="D29" s="84" t="s">
        <v>392</v>
      </c>
      <c r="E29" s="84" t="s">
        <v>393</v>
      </c>
      <c r="F29" s="84" t="s">
        <v>20</v>
      </c>
      <c r="G29" s="56">
        <v>308</v>
      </c>
      <c r="H29" s="86">
        <v>42.3333333333333</v>
      </c>
      <c r="I29" s="86">
        <v>41.3333333333333</v>
      </c>
      <c r="J29" s="86">
        <v>78.6666666666667</v>
      </c>
      <c r="K29" s="86">
        <v>124.666666666667</v>
      </c>
      <c r="L29" s="93">
        <f t="shared" si="3"/>
        <v>287</v>
      </c>
      <c r="M29" s="93">
        <f t="shared" si="0"/>
        <v>297.5</v>
      </c>
      <c r="N29" s="91" t="s">
        <v>21</v>
      </c>
      <c r="O29" s="92" t="s">
        <v>22</v>
      </c>
    </row>
    <row r="30" spans="1:15">
      <c r="A30" s="56">
        <v>28</v>
      </c>
      <c r="B30" s="84" t="s">
        <v>446</v>
      </c>
      <c r="C30" s="84" t="s">
        <v>447</v>
      </c>
      <c r="D30" s="84" t="s">
        <v>392</v>
      </c>
      <c r="E30" s="84" t="s">
        <v>393</v>
      </c>
      <c r="F30" s="84" t="s">
        <v>20</v>
      </c>
      <c r="G30" s="56">
        <v>312</v>
      </c>
      <c r="H30" s="86">
        <v>40.6666666666667</v>
      </c>
      <c r="I30" s="86">
        <v>43.3333333333333</v>
      </c>
      <c r="J30" s="86">
        <v>80</v>
      </c>
      <c r="K30" s="86">
        <v>118.333333333333</v>
      </c>
      <c r="L30" s="93">
        <f t="shared" si="3"/>
        <v>282.333333333333</v>
      </c>
      <c r="M30" s="93">
        <f t="shared" si="0"/>
        <v>297.166666666667</v>
      </c>
      <c r="N30" s="91" t="s">
        <v>21</v>
      </c>
      <c r="O30" s="92" t="s">
        <v>22</v>
      </c>
    </row>
    <row r="31" spans="1:15">
      <c r="A31" s="56">
        <v>29</v>
      </c>
      <c r="B31" s="84" t="s">
        <v>448</v>
      </c>
      <c r="C31" s="84" t="s">
        <v>449</v>
      </c>
      <c r="D31" s="84" t="s">
        <v>392</v>
      </c>
      <c r="E31" s="84" t="s">
        <v>393</v>
      </c>
      <c r="F31" s="84" t="s">
        <v>20</v>
      </c>
      <c r="G31" s="56">
        <v>308</v>
      </c>
      <c r="H31" s="86">
        <v>38.3333333333333</v>
      </c>
      <c r="I31" s="86">
        <v>39</v>
      </c>
      <c r="J31" s="86">
        <v>81</v>
      </c>
      <c r="K31" s="86">
        <v>123.333333333333</v>
      </c>
      <c r="L31" s="93">
        <f t="shared" si="3"/>
        <v>281.666666666666</v>
      </c>
      <c r="M31" s="93">
        <f t="shared" si="0"/>
        <v>294.833333333333</v>
      </c>
      <c r="N31" s="91" t="s">
        <v>21</v>
      </c>
      <c r="O31" s="92" t="s">
        <v>22</v>
      </c>
    </row>
    <row r="32" spans="1:15">
      <c r="A32" s="56">
        <v>30</v>
      </c>
      <c r="B32" s="84" t="s">
        <v>450</v>
      </c>
      <c r="C32" s="84" t="s">
        <v>451</v>
      </c>
      <c r="D32" s="84" t="s">
        <v>392</v>
      </c>
      <c r="E32" s="84" t="s">
        <v>393</v>
      </c>
      <c r="F32" s="84" t="s">
        <v>20</v>
      </c>
      <c r="G32" s="56">
        <v>310</v>
      </c>
      <c r="H32" s="86">
        <v>38.3333333333333</v>
      </c>
      <c r="I32" s="86">
        <v>38.6666666666667</v>
      </c>
      <c r="J32" s="86">
        <v>79.6666666666667</v>
      </c>
      <c r="K32" s="86">
        <v>121.666666666667</v>
      </c>
      <c r="L32" s="93">
        <f t="shared" si="3"/>
        <v>278.333333333334</v>
      </c>
      <c r="M32" s="93">
        <f t="shared" si="0"/>
        <v>294.166666666667</v>
      </c>
      <c r="N32" s="91" t="s">
        <v>21</v>
      </c>
      <c r="O32" s="92" t="s">
        <v>22</v>
      </c>
    </row>
    <row r="33" spans="1:15">
      <c r="A33" s="56">
        <v>31</v>
      </c>
      <c r="B33" s="84" t="s">
        <v>452</v>
      </c>
      <c r="C33" s="84" t="s">
        <v>453</v>
      </c>
      <c r="D33" s="84" t="s">
        <v>392</v>
      </c>
      <c r="E33" s="84" t="s">
        <v>393</v>
      </c>
      <c r="F33" s="84" t="s">
        <v>20</v>
      </c>
      <c r="G33" s="56">
        <v>333</v>
      </c>
      <c r="H33" s="85">
        <v>34</v>
      </c>
      <c r="I33" s="85">
        <v>33.3333333333333</v>
      </c>
      <c r="J33" s="85">
        <v>68.3333333333333</v>
      </c>
      <c r="K33" s="85">
        <v>104.333333333333</v>
      </c>
      <c r="L33" s="90">
        <f>H33+I33+J33+K33</f>
        <v>240</v>
      </c>
      <c r="M33" s="90">
        <f t="shared" si="0"/>
        <v>286.5</v>
      </c>
      <c r="N33" s="91" t="s">
        <v>231</v>
      </c>
      <c r="O33" s="92" t="s">
        <v>22</v>
      </c>
    </row>
    <row r="34" spans="1:15">
      <c r="A34" s="56">
        <v>32</v>
      </c>
      <c r="B34" s="84" t="s">
        <v>454</v>
      </c>
      <c r="C34" s="84" t="s">
        <v>455</v>
      </c>
      <c r="D34" s="84" t="s">
        <v>392</v>
      </c>
      <c r="E34" s="84" t="s">
        <v>393</v>
      </c>
      <c r="F34" s="84" t="s">
        <v>20</v>
      </c>
      <c r="G34" s="56">
        <v>337</v>
      </c>
      <c r="H34" s="85">
        <v>32</v>
      </c>
      <c r="I34" s="85">
        <v>33</v>
      </c>
      <c r="J34" s="85">
        <v>78</v>
      </c>
      <c r="K34" s="85">
        <v>91.6666666666667</v>
      </c>
      <c r="L34" s="90">
        <f>H34+I34+J34+K34</f>
        <v>234.666666666667</v>
      </c>
      <c r="M34" s="90">
        <f t="shared" si="0"/>
        <v>285.833333333333</v>
      </c>
      <c r="N34" s="91" t="s">
        <v>231</v>
      </c>
      <c r="O34" s="92" t="s">
        <v>22</v>
      </c>
    </row>
    <row r="35" spans="1:15">
      <c r="A35" s="56">
        <v>33</v>
      </c>
      <c r="B35" s="84" t="s">
        <v>456</v>
      </c>
      <c r="C35" s="84" t="s">
        <v>457</v>
      </c>
      <c r="D35" s="84" t="s">
        <v>392</v>
      </c>
      <c r="E35" s="84" t="s">
        <v>393</v>
      </c>
      <c r="F35" s="84" t="s">
        <v>20</v>
      </c>
      <c r="G35" s="56">
        <v>333</v>
      </c>
      <c r="H35" s="85">
        <v>32</v>
      </c>
      <c r="I35" s="85">
        <v>33.3333333333333</v>
      </c>
      <c r="J35" s="85">
        <v>78.3333333333333</v>
      </c>
      <c r="K35" s="85">
        <v>93</v>
      </c>
      <c r="L35" s="90">
        <f>H35+I35+J35+K35</f>
        <v>236.666666666667</v>
      </c>
      <c r="M35" s="90">
        <f t="shared" si="0"/>
        <v>284.833333333333</v>
      </c>
      <c r="N35" s="91" t="s">
        <v>231</v>
      </c>
      <c r="O35" s="92" t="s">
        <v>22</v>
      </c>
    </row>
    <row r="36" spans="1:15">
      <c r="A36" s="56">
        <v>34</v>
      </c>
      <c r="B36" s="84" t="s">
        <v>458</v>
      </c>
      <c r="C36" s="84" t="s">
        <v>459</v>
      </c>
      <c r="D36" s="84" t="s">
        <v>392</v>
      </c>
      <c r="E36" s="84" t="s">
        <v>393</v>
      </c>
      <c r="F36" s="84" t="s">
        <v>20</v>
      </c>
      <c r="G36" s="56">
        <v>318</v>
      </c>
      <c r="H36" s="85">
        <v>33.3333333333333</v>
      </c>
      <c r="I36" s="85">
        <v>35</v>
      </c>
      <c r="J36" s="85">
        <v>69</v>
      </c>
      <c r="K36" s="85">
        <v>110.666666666667</v>
      </c>
      <c r="L36" s="90">
        <f>H36+I36+J36+K36</f>
        <v>248</v>
      </c>
      <c r="M36" s="90">
        <f t="shared" si="0"/>
        <v>283</v>
      </c>
      <c r="N36" s="91" t="s">
        <v>231</v>
      </c>
      <c r="O36" s="92" t="s">
        <v>22</v>
      </c>
    </row>
    <row r="37" s="54" customFormat="1" spans="1:15">
      <c r="A37" s="56">
        <v>35</v>
      </c>
      <c r="B37" s="84" t="s">
        <v>460</v>
      </c>
      <c r="C37" s="84" t="s">
        <v>461</v>
      </c>
      <c r="D37" s="84" t="s">
        <v>392</v>
      </c>
      <c r="E37" s="84" t="s">
        <v>393</v>
      </c>
      <c r="F37" s="84" t="s">
        <v>20</v>
      </c>
      <c r="G37" s="56">
        <v>360</v>
      </c>
      <c r="H37" s="86">
        <v>26.6666666666667</v>
      </c>
      <c r="I37" s="86">
        <v>26.6666666666667</v>
      </c>
      <c r="J37" s="86">
        <v>63.3333333333333</v>
      </c>
      <c r="K37" s="86">
        <v>89.3333333333333</v>
      </c>
      <c r="L37" s="93">
        <f>SUM(H37:K37)</f>
        <v>206</v>
      </c>
      <c r="M37" s="93">
        <f t="shared" si="0"/>
        <v>283</v>
      </c>
      <c r="N37" s="91" t="s">
        <v>231</v>
      </c>
      <c r="O37" s="92" t="s">
        <v>22</v>
      </c>
    </row>
    <row r="38" spans="1:15">
      <c r="A38" s="56">
        <v>36</v>
      </c>
      <c r="B38" s="84" t="s">
        <v>462</v>
      </c>
      <c r="C38" s="84" t="s">
        <v>463</v>
      </c>
      <c r="D38" s="84" t="s">
        <v>392</v>
      </c>
      <c r="E38" s="84" t="s">
        <v>393</v>
      </c>
      <c r="F38" s="84" t="s">
        <v>20</v>
      </c>
      <c r="G38" s="56">
        <v>345</v>
      </c>
      <c r="H38" s="85">
        <v>25</v>
      </c>
      <c r="I38" s="85">
        <v>16.6666666666667</v>
      </c>
      <c r="J38" s="85">
        <v>70</v>
      </c>
      <c r="K38" s="85">
        <v>109</v>
      </c>
      <c r="L38" s="90">
        <f>H38+I38+J38+K38</f>
        <v>220.666666666667</v>
      </c>
      <c r="M38" s="90">
        <f t="shared" si="0"/>
        <v>282.833333333333</v>
      </c>
      <c r="N38" s="91" t="s">
        <v>231</v>
      </c>
      <c r="O38" s="92" t="s">
        <v>22</v>
      </c>
    </row>
  </sheetData>
  <mergeCells count="1">
    <mergeCell ref="A1:O1"/>
  </mergeCells>
  <pageMargins left="0.708661417322835" right="0.708661417322835" top="0.393700787401575" bottom="0.31496062992126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workbookViewId="0">
      <selection activeCell="K11" sqref="K11:L11"/>
    </sheetView>
  </sheetViews>
  <sheetFormatPr defaultColWidth="9" defaultRowHeight="35.25" customHeight="1" outlineLevelRow="3"/>
  <cols>
    <col min="1" max="1" width="4.25" style="66" customWidth="1"/>
    <col min="2" max="2" width="14.125" style="2" customWidth="1"/>
    <col min="3" max="3" width="8" style="2" customWidth="1"/>
    <col min="4" max="4" width="8.25" style="2" customWidth="1"/>
    <col min="5" max="5" width="10.75" style="2" customWidth="1"/>
    <col min="6" max="6" width="10.25" style="2" customWidth="1"/>
    <col min="7" max="7" width="5.875" style="2" customWidth="1"/>
    <col min="8" max="10" width="7.25" style="2" customWidth="1"/>
    <col min="11" max="12" width="9.625" style="2" customWidth="1"/>
    <col min="13" max="13" width="8.5" style="2" customWidth="1"/>
    <col min="14" max="14" width="6.75" style="2" customWidth="1"/>
    <col min="15" max="15" width="14.875" style="67" customWidth="1"/>
    <col min="16" max="16384" width="9" style="2"/>
  </cols>
  <sheetData>
    <row r="1" ht="45.75" customHeight="1" spans="1:15">
      <c r="A1" s="4" t="s">
        <v>464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64" customFormat="1" ht="50.25" customHeight="1" spans="1:15">
      <c r="A2" s="68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70" t="s">
        <v>7</v>
      </c>
      <c r="H2" s="70" t="s">
        <v>8</v>
      </c>
      <c r="I2" s="70" t="s">
        <v>9</v>
      </c>
      <c r="J2" s="70" t="s">
        <v>10</v>
      </c>
      <c r="K2" s="70" t="s">
        <v>11</v>
      </c>
      <c r="L2" s="70" t="s">
        <v>12</v>
      </c>
      <c r="M2" s="69" t="s">
        <v>13</v>
      </c>
      <c r="N2" s="70" t="s">
        <v>14</v>
      </c>
      <c r="O2" s="70" t="s">
        <v>15</v>
      </c>
    </row>
    <row r="3" ht="50.25" customHeight="1" spans="1:15">
      <c r="A3" s="71">
        <v>1</v>
      </c>
      <c r="B3" s="72" t="s">
        <v>465</v>
      </c>
      <c r="C3" s="9" t="s">
        <v>466</v>
      </c>
      <c r="D3" s="9" t="s">
        <v>467</v>
      </c>
      <c r="E3" s="9" t="s">
        <v>468</v>
      </c>
      <c r="F3" s="9" t="s">
        <v>20</v>
      </c>
      <c r="G3" s="73">
        <v>302</v>
      </c>
      <c r="H3" s="74">
        <v>39.6666666666667</v>
      </c>
      <c r="I3" s="74">
        <v>40.3333333333333</v>
      </c>
      <c r="J3" s="74">
        <v>84</v>
      </c>
      <c r="K3" s="78">
        <v>123.333333333333</v>
      </c>
      <c r="L3" s="78">
        <f>SUM(H3:K3)</f>
        <v>287.333333333333</v>
      </c>
      <c r="M3" s="78">
        <f>G3*0.5+L3*0.5</f>
        <v>294.666666666667</v>
      </c>
      <c r="N3" s="73" t="s">
        <v>21</v>
      </c>
      <c r="O3" s="63" t="s">
        <v>22</v>
      </c>
    </row>
    <row r="4" s="65" customFormat="1" ht="50.25" customHeight="1" spans="1:15">
      <c r="A4" s="75">
        <v>2</v>
      </c>
      <c r="B4" s="76" t="s">
        <v>469</v>
      </c>
      <c r="C4" s="77" t="s">
        <v>470</v>
      </c>
      <c r="D4" s="77" t="s">
        <v>467</v>
      </c>
      <c r="E4" s="77" t="s">
        <v>468</v>
      </c>
      <c r="F4" s="77" t="s">
        <v>20</v>
      </c>
      <c r="G4" s="75">
        <v>317</v>
      </c>
      <c r="H4" s="75"/>
      <c r="I4" s="75"/>
      <c r="J4" s="75"/>
      <c r="K4" s="75"/>
      <c r="L4" s="75"/>
      <c r="M4" s="75"/>
      <c r="N4" s="75" t="s">
        <v>231</v>
      </c>
      <c r="O4" s="75" t="s">
        <v>471</v>
      </c>
    </row>
  </sheetData>
  <mergeCells count="1">
    <mergeCell ref="A1:O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J30" sqref="J30"/>
    </sheetView>
  </sheetViews>
  <sheetFormatPr defaultColWidth="9" defaultRowHeight="13.5"/>
  <cols>
    <col min="1" max="1" width="4.25" style="53" customWidth="1"/>
    <col min="2" max="2" width="14.875" style="54" customWidth="1"/>
    <col min="3" max="3" width="8" style="55" customWidth="1"/>
    <col min="4" max="4" width="8.5" style="54" customWidth="1"/>
    <col min="5" max="5" width="13" style="54" customWidth="1"/>
    <col min="6" max="6" width="11" style="54" customWidth="1"/>
    <col min="7" max="7" width="6" style="53" customWidth="1"/>
    <col min="8" max="8" width="7.375" style="54" customWidth="1"/>
    <col min="9" max="9" width="7.25" style="54" customWidth="1"/>
    <col min="10" max="10" width="7.75" style="54" customWidth="1"/>
    <col min="11" max="11" width="8" style="54" customWidth="1"/>
    <col min="12" max="12" width="9.25" style="54" customWidth="1"/>
    <col min="13" max="13" width="8.625" style="54" customWidth="1"/>
    <col min="14" max="14" width="8" style="54" customWidth="1"/>
    <col min="15" max="15" width="12.375" style="54" customWidth="1"/>
    <col min="16" max="16384" width="9" style="54"/>
  </cols>
  <sheetData>
    <row r="1" ht="41.25" customHeight="1" spans="1:15">
      <c r="A1" s="24" t="s">
        <v>472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="52" customFormat="1" ht="44.25" customHeight="1" spans="1:15">
      <c r="A2" s="44" t="s">
        <v>1</v>
      </c>
      <c r="B2" s="4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35" t="s">
        <v>13</v>
      </c>
      <c r="N2" s="26" t="s">
        <v>14</v>
      </c>
      <c r="O2" s="26" t="s">
        <v>15</v>
      </c>
    </row>
    <row r="3" s="23" customFormat="1" ht="17.25" customHeight="1" spans="1:15">
      <c r="A3" s="56">
        <v>1</v>
      </c>
      <c r="B3" s="57" t="s">
        <v>473</v>
      </c>
      <c r="C3" s="58" t="s">
        <v>474</v>
      </c>
      <c r="D3" s="57" t="s">
        <v>475</v>
      </c>
      <c r="E3" s="57" t="s">
        <v>476</v>
      </c>
      <c r="F3" s="57" t="s">
        <v>20</v>
      </c>
      <c r="G3" s="56">
        <v>375</v>
      </c>
      <c r="H3" s="59">
        <v>43</v>
      </c>
      <c r="I3" s="59">
        <v>44.6666666666667</v>
      </c>
      <c r="J3" s="59">
        <v>88.6666666666667</v>
      </c>
      <c r="K3" s="59">
        <v>125.333333333333</v>
      </c>
      <c r="L3" s="61">
        <f>SUM(H3:K3)</f>
        <v>301.666666666666</v>
      </c>
      <c r="M3" s="61">
        <f t="shared" ref="M3:M20" si="0">G3*0.5+L3*0.5</f>
        <v>338.333333333333</v>
      </c>
      <c r="N3" s="56" t="s">
        <v>21</v>
      </c>
      <c r="O3" s="56" t="s">
        <v>22</v>
      </c>
    </row>
    <row r="4" s="23" customFormat="1" ht="17.25" customHeight="1" spans="1:15">
      <c r="A4" s="56">
        <v>2</v>
      </c>
      <c r="B4" s="57" t="s">
        <v>477</v>
      </c>
      <c r="C4" s="58" t="s">
        <v>478</v>
      </c>
      <c r="D4" s="57" t="s">
        <v>475</v>
      </c>
      <c r="E4" s="57" t="s">
        <v>476</v>
      </c>
      <c r="F4" s="57" t="s">
        <v>20</v>
      </c>
      <c r="G4" s="56">
        <v>363</v>
      </c>
      <c r="H4" s="60">
        <v>45.6666666666667</v>
      </c>
      <c r="I4" s="60">
        <v>44.6666666666667</v>
      </c>
      <c r="J4" s="60">
        <v>91.3333333333333</v>
      </c>
      <c r="K4" s="60">
        <v>127</v>
      </c>
      <c r="L4" s="62">
        <f>H4+I4+J4+K4</f>
        <v>308.666666666667</v>
      </c>
      <c r="M4" s="62">
        <f t="shared" si="0"/>
        <v>335.833333333333</v>
      </c>
      <c r="N4" s="56" t="s">
        <v>21</v>
      </c>
      <c r="O4" s="56" t="s">
        <v>22</v>
      </c>
    </row>
    <row r="5" s="23" customFormat="1" ht="17.25" customHeight="1" spans="1:15">
      <c r="A5" s="56">
        <v>3</v>
      </c>
      <c r="B5" s="57" t="s">
        <v>479</v>
      </c>
      <c r="C5" s="58" t="s">
        <v>480</v>
      </c>
      <c r="D5" s="57" t="s">
        <v>475</v>
      </c>
      <c r="E5" s="57" t="s">
        <v>476</v>
      </c>
      <c r="F5" s="57" t="s">
        <v>20</v>
      </c>
      <c r="G5" s="56">
        <v>352</v>
      </c>
      <c r="H5" s="59">
        <v>44.6666666666667</v>
      </c>
      <c r="I5" s="59">
        <v>45.3333333333333</v>
      </c>
      <c r="J5" s="59">
        <v>89.6666666666667</v>
      </c>
      <c r="K5" s="59">
        <v>138</v>
      </c>
      <c r="L5" s="61">
        <f>SUM(H5:K5)</f>
        <v>317.666666666667</v>
      </c>
      <c r="M5" s="61">
        <f t="shared" si="0"/>
        <v>334.833333333333</v>
      </c>
      <c r="N5" s="56" t="s">
        <v>21</v>
      </c>
      <c r="O5" s="56" t="s">
        <v>22</v>
      </c>
    </row>
    <row r="6" s="23" customFormat="1" ht="17.25" customHeight="1" spans="1:15">
      <c r="A6" s="56">
        <v>4</v>
      </c>
      <c r="B6" s="57" t="s">
        <v>481</v>
      </c>
      <c r="C6" s="58" t="s">
        <v>482</v>
      </c>
      <c r="D6" s="57" t="s">
        <v>475</v>
      </c>
      <c r="E6" s="57" t="s">
        <v>476</v>
      </c>
      <c r="F6" s="57" t="s">
        <v>20</v>
      </c>
      <c r="G6" s="56">
        <v>339</v>
      </c>
      <c r="H6" s="60">
        <v>45.3333333333333</v>
      </c>
      <c r="I6" s="60">
        <v>45.6666666666667</v>
      </c>
      <c r="J6" s="60">
        <v>92.6666666666667</v>
      </c>
      <c r="K6" s="60">
        <v>137.666666666667</v>
      </c>
      <c r="L6" s="62">
        <f>H6+I6+J6+K6</f>
        <v>321.333333333333</v>
      </c>
      <c r="M6" s="62">
        <f t="shared" si="0"/>
        <v>330.166666666667</v>
      </c>
      <c r="N6" s="56" t="s">
        <v>21</v>
      </c>
      <c r="O6" s="56" t="s">
        <v>22</v>
      </c>
    </row>
    <row r="7" s="23" customFormat="1" ht="17.25" customHeight="1" spans="1:15">
      <c r="A7" s="56">
        <v>5</v>
      </c>
      <c r="B7" s="57" t="s">
        <v>483</v>
      </c>
      <c r="C7" s="58" t="s">
        <v>484</v>
      </c>
      <c r="D7" s="57" t="s">
        <v>475</v>
      </c>
      <c r="E7" s="57" t="s">
        <v>476</v>
      </c>
      <c r="F7" s="57" t="s">
        <v>20</v>
      </c>
      <c r="G7" s="56">
        <v>342</v>
      </c>
      <c r="H7" s="59">
        <v>43.6666666666667</v>
      </c>
      <c r="I7" s="59">
        <v>44.3333333333333</v>
      </c>
      <c r="J7" s="59">
        <v>90.3333333333333</v>
      </c>
      <c r="K7" s="59">
        <v>140</v>
      </c>
      <c r="L7" s="61">
        <f>SUM(H7:K7)</f>
        <v>318.333333333333</v>
      </c>
      <c r="M7" s="61">
        <f t="shared" si="0"/>
        <v>330.166666666667</v>
      </c>
      <c r="N7" s="56" t="s">
        <v>21</v>
      </c>
      <c r="O7" s="56" t="s">
        <v>22</v>
      </c>
    </row>
    <row r="8" s="23" customFormat="1" ht="17.25" customHeight="1" spans="1:15">
      <c r="A8" s="56">
        <v>6</v>
      </c>
      <c r="B8" s="57" t="s">
        <v>485</v>
      </c>
      <c r="C8" s="58" t="s">
        <v>486</v>
      </c>
      <c r="D8" s="57" t="s">
        <v>475</v>
      </c>
      <c r="E8" s="57" t="s">
        <v>476</v>
      </c>
      <c r="F8" s="57" t="s">
        <v>20</v>
      </c>
      <c r="G8" s="56">
        <v>332</v>
      </c>
      <c r="H8" s="60">
        <v>46</v>
      </c>
      <c r="I8" s="60">
        <v>45.6666666666667</v>
      </c>
      <c r="J8" s="60">
        <v>92</v>
      </c>
      <c r="K8" s="60">
        <v>143.333333333333</v>
      </c>
      <c r="L8" s="62">
        <f>H8+I8+J8+K8</f>
        <v>327</v>
      </c>
      <c r="M8" s="62">
        <f t="shared" si="0"/>
        <v>329.5</v>
      </c>
      <c r="N8" s="56" t="s">
        <v>21</v>
      </c>
      <c r="O8" s="56" t="s">
        <v>22</v>
      </c>
    </row>
    <row r="9" s="23" customFormat="1" ht="17.25" customHeight="1" spans="1:15">
      <c r="A9" s="56">
        <v>7</v>
      </c>
      <c r="B9" s="57" t="s">
        <v>487</v>
      </c>
      <c r="C9" s="58" t="s">
        <v>488</v>
      </c>
      <c r="D9" s="57" t="s">
        <v>475</v>
      </c>
      <c r="E9" s="57" t="s">
        <v>476</v>
      </c>
      <c r="F9" s="57" t="s">
        <v>20</v>
      </c>
      <c r="G9" s="56">
        <v>340</v>
      </c>
      <c r="H9" s="60">
        <v>45</v>
      </c>
      <c r="I9" s="60">
        <v>46</v>
      </c>
      <c r="J9" s="60">
        <v>89.3333333333333</v>
      </c>
      <c r="K9" s="60">
        <v>134.666666666667</v>
      </c>
      <c r="L9" s="62">
        <f>H9+I9+J9+K9</f>
        <v>315</v>
      </c>
      <c r="M9" s="62">
        <f t="shared" si="0"/>
        <v>327.5</v>
      </c>
      <c r="N9" s="56" t="s">
        <v>21</v>
      </c>
      <c r="O9" s="56" t="s">
        <v>22</v>
      </c>
    </row>
    <row r="10" s="23" customFormat="1" ht="17.25" customHeight="1" spans="1:15">
      <c r="A10" s="56">
        <v>8</v>
      </c>
      <c r="B10" s="57" t="s">
        <v>489</v>
      </c>
      <c r="C10" s="58" t="s">
        <v>490</v>
      </c>
      <c r="D10" s="57" t="s">
        <v>475</v>
      </c>
      <c r="E10" s="57" t="s">
        <v>476</v>
      </c>
      <c r="F10" s="57" t="s">
        <v>20</v>
      </c>
      <c r="G10" s="56">
        <v>336</v>
      </c>
      <c r="H10" s="60">
        <v>43</v>
      </c>
      <c r="I10" s="60">
        <v>45.3333333333333</v>
      </c>
      <c r="J10" s="60">
        <v>92.6666666666667</v>
      </c>
      <c r="K10" s="60">
        <v>138</v>
      </c>
      <c r="L10" s="62">
        <f>H10+I10+J10+K10</f>
        <v>319</v>
      </c>
      <c r="M10" s="62">
        <f t="shared" si="0"/>
        <v>327.5</v>
      </c>
      <c r="N10" s="56" t="s">
        <v>21</v>
      </c>
      <c r="O10" s="56" t="s">
        <v>22</v>
      </c>
    </row>
    <row r="11" s="23" customFormat="1" ht="17.25" customHeight="1" spans="1:15">
      <c r="A11" s="56">
        <v>9</v>
      </c>
      <c r="B11" s="57" t="s">
        <v>491</v>
      </c>
      <c r="C11" s="58" t="s">
        <v>492</v>
      </c>
      <c r="D11" s="57" t="s">
        <v>475</v>
      </c>
      <c r="E11" s="57" t="s">
        <v>476</v>
      </c>
      <c r="F11" s="57" t="s">
        <v>20</v>
      </c>
      <c r="G11" s="56">
        <v>333</v>
      </c>
      <c r="H11" s="60">
        <v>43.6666666666667</v>
      </c>
      <c r="I11" s="60">
        <v>44.6666666666667</v>
      </c>
      <c r="J11" s="60">
        <v>91.6666666666667</v>
      </c>
      <c r="K11" s="60">
        <v>140.333333333333</v>
      </c>
      <c r="L11" s="62">
        <f>H11+I11+J11+K11</f>
        <v>320.333333333333</v>
      </c>
      <c r="M11" s="62">
        <f t="shared" si="0"/>
        <v>326.666666666667</v>
      </c>
      <c r="N11" s="56" t="s">
        <v>21</v>
      </c>
      <c r="O11" s="56" t="s">
        <v>22</v>
      </c>
    </row>
    <row r="12" s="23" customFormat="1" ht="17.25" customHeight="1" spans="1:15">
      <c r="A12" s="56">
        <v>10</v>
      </c>
      <c r="B12" s="57" t="s">
        <v>493</v>
      </c>
      <c r="C12" s="58" t="s">
        <v>494</v>
      </c>
      <c r="D12" s="57" t="s">
        <v>475</v>
      </c>
      <c r="E12" s="57" t="s">
        <v>476</v>
      </c>
      <c r="F12" s="57" t="s">
        <v>20</v>
      </c>
      <c r="G12" s="56">
        <v>334</v>
      </c>
      <c r="H12" s="59">
        <v>43.6666666666667</v>
      </c>
      <c r="I12" s="59">
        <v>45</v>
      </c>
      <c r="J12" s="59">
        <v>91.6666666666667</v>
      </c>
      <c r="K12" s="59">
        <v>136.666666666667</v>
      </c>
      <c r="L12" s="61">
        <f>SUM(H12:K12)</f>
        <v>317</v>
      </c>
      <c r="M12" s="61">
        <f t="shared" si="0"/>
        <v>325.5</v>
      </c>
      <c r="N12" s="56" t="s">
        <v>21</v>
      </c>
      <c r="O12" s="56" t="s">
        <v>22</v>
      </c>
    </row>
    <row r="13" s="23" customFormat="1" ht="17.25" customHeight="1" spans="1:15">
      <c r="A13" s="56">
        <v>11</v>
      </c>
      <c r="B13" s="57" t="s">
        <v>495</v>
      </c>
      <c r="C13" s="58" t="s">
        <v>496</v>
      </c>
      <c r="D13" s="57" t="s">
        <v>475</v>
      </c>
      <c r="E13" s="57" t="s">
        <v>476</v>
      </c>
      <c r="F13" s="57" t="s">
        <v>20</v>
      </c>
      <c r="G13" s="56">
        <v>343</v>
      </c>
      <c r="H13" s="60">
        <v>42</v>
      </c>
      <c r="I13" s="60">
        <v>41.6666666666667</v>
      </c>
      <c r="J13" s="60">
        <v>88</v>
      </c>
      <c r="K13" s="60">
        <v>128.666666666667</v>
      </c>
      <c r="L13" s="62">
        <f>H13+I13+J13+K13</f>
        <v>300.333333333333</v>
      </c>
      <c r="M13" s="62">
        <f t="shared" si="0"/>
        <v>321.666666666667</v>
      </c>
      <c r="N13" s="56" t="s">
        <v>21</v>
      </c>
      <c r="O13" s="56" t="s">
        <v>22</v>
      </c>
    </row>
    <row r="14" s="23" customFormat="1" ht="17.25" customHeight="1" spans="1:15">
      <c r="A14" s="56">
        <v>12</v>
      </c>
      <c r="B14" s="57" t="s">
        <v>497</v>
      </c>
      <c r="C14" s="58" t="s">
        <v>498</v>
      </c>
      <c r="D14" s="57" t="s">
        <v>475</v>
      </c>
      <c r="E14" s="57" t="s">
        <v>476</v>
      </c>
      <c r="F14" s="57" t="s">
        <v>20</v>
      </c>
      <c r="G14" s="56">
        <v>343</v>
      </c>
      <c r="H14" s="60">
        <v>43.6666666666667</v>
      </c>
      <c r="I14" s="60">
        <v>44.6666666666667</v>
      </c>
      <c r="J14" s="60">
        <v>80.6666666666667</v>
      </c>
      <c r="K14" s="60">
        <v>127.666666666667</v>
      </c>
      <c r="L14" s="62">
        <f>H14+I14+J14+K14</f>
        <v>296.666666666667</v>
      </c>
      <c r="M14" s="62">
        <f t="shared" si="0"/>
        <v>319.833333333333</v>
      </c>
      <c r="N14" s="56" t="s">
        <v>21</v>
      </c>
      <c r="O14" s="56" t="s">
        <v>22</v>
      </c>
    </row>
    <row r="15" s="23" customFormat="1" ht="17.25" customHeight="1" spans="1:15">
      <c r="A15" s="56">
        <v>13</v>
      </c>
      <c r="B15" s="57" t="s">
        <v>499</v>
      </c>
      <c r="C15" s="58" t="s">
        <v>500</v>
      </c>
      <c r="D15" s="57" t="s">
        <v>475</v>
      </c>
      <c r="E15" s="57" t="s">
        <v>476</v>
      </c>
      <c r="F15" s="57" t="s">
        <v>20</v>
      </c>
      <c r="G15" s="56">
        <v>344</v>
      </c>
      <c r="H15" s="60">
        <v>40.3333333333333</v>
      </c>
      <c r="I15" s="60">
        <v>40.6666666666667</v>
      </c>
      <c r="J15" s="60">
        <v>87.6666666666667</v>
      </c>
      <c r="K15" s="60">
        <v>125</v>
      </c>
      <c r="L15" s="62">
        <f>H15+I15+J15+K15</f>
        <v>293.666666666667</v>
      </c>
      <c r="M15" s="62">
        <f t="shared" si="0"/>
        <v>318.833333333333</v>
      </c>
      <c r="N15" s="56" t="s">
        <v>21</v>
      </c>
      <c r="O15" s="56" t="s">
        <v>22</v>
      </c>
    </row>
    <row r="16" s="23" customFormat="1" ht="17.25" customHeight="1" spans="1:15">
      <c r="A16" s="56">
        <v>14</v>
      </c>
      <c r="B16" s="57" t="s">
        <v>501</v>
      </c>
      <c r="C16" s="58" t="s">
        <v>285</v>
      </c>
      <c r="D16" s="57" t="s">
        <v>475</v>
      </c>
      <c r="E16" s="57" t="s">
        <v>476</v>
      </c>
      <c r="F16" s="57" t="s">
        <v>20</v>
      </c>
      <c r="G16" s="56">
        <v>341</v>
      </c>
      <c r="H16" s="59">
        <v>41.3333333333333</v>
      </c>
      <c r="I16" s="59">
        <v>41.3333333333333</v>
      </c>
      <c r="J16" s="59">
        <v>89</v>
      </c>
      <c r="K16" s="59">
        <v>119.666666666667</v>
      </c>
      <c r="L16" s="61">
        <f>SUM(H16:K16)</f>
        <v>291.333333333334</v>
      </c>
      <c r="M16" s="61">
        <f t="shared" si="0"/>
        <v>316.166666666667</v>
      </c>
      <c r="N16" s="56" t="s">
        <v>21</v>
      </c>
      <c r="O16" s="56" t="s">
        <v>22</v>
      </c>
    </row>
    <row r="17" s="23" customFormat="1" ht="17.25" customHeight="1" spans="1:15">
      <c r="A17" s="56">
        <v>15</v>
      </c>
      <c r="B17" s="57" t="s">
        <v>502</v>
      </c>
      <c r="C17" s="58" t="s">
        <v>503</v>
      </c>
      <c r="D17" s="57" t="s">
        <v>475</v>
      </c>
      <c r="E17" s="57" t="s">
        <v>476</v>
      </c>
      <c r="F17" s="57" t="s">
        <v>20</v>
      </c>
      <c r="G17" s="56">
        <v>341</v>
      </c>
      <c r="H17" s="59">
        <v>40.6666666666667</v>
      </c>
      <c r="I17" s="59">
        <v>40.6666666666667</v>
      </c>
      <c r="J17" s="59">
        <v>83.3333333333333</v>
      </c>
      <c r="K17" s="59">
        <v>123.333333333333</v>
      </c>
      <c r="L17" s="61">
        <f>SUM(H17:K17)</f>
        <v>288</v>
      </c>
      <c r="M17" s="61">
        <f t="shared" si="0"/>
        <v>314.5</v>
      </c>
      <c r="N17" s="56" t="s">
        <v>21</v>
      </c>
      <c r="O17" s="56" t="s">
        <v>22</v>
      </c>
    </row>
    <row r="18" s="23" customFormat="1" ht="17.25" customHeight="1" spans="1:15">
      <c r="A18" s="56">
        <v>16</v>
      </c>
      <c r="B18" s="57" t="s">
        <v>504</v>
      </c>
      <c r="C18" s="58" t="s">
        <v>505</v>
      </c>
      <c r="D18" s="57" t="s">
        <v>475</v>
      </c>
      <c r="E18" s="57" t="s">
        <v>476</v>
      </c>
      <c r="F18" s="57" t="s">
        <v>20</v>
      </c>
      <c r="G18" s="56">
        <v>334</v>
      </c>
      <c r="H18" s="60">
        <v>39.3333333333333</v>
      </c>
      <c r="I18" s="60">
        <v>39.3333333333333</v>
      </c>
      <c r="J18" s="60">
        <v>84.3333333333333</v>
      </c>
      <c r="K18" s="60">
        <v>128.333333333333</v>
      </c>
      <c r="L18" s="62">
        <f>H18+I18+J18+K18</f>
        <v>291.333333333333</v>
      </c>
      <c r="M18" s="62">
        <f t="shared" si="0"/>
        <v>312.666666666667</v>
      </c>
      <c r="N18" s="63" t="s">
        <v>231</v>
      </c>
      <c r="O18" s="63" t="s">
        <v>22</v>
      </c>
    </row>
    <row r="19" s="23" customFormat="1" ht="17.25" customHeight="1" spans="1:15">
      <c r="A19" s="56">
        <v>17</v>
      </c>
      <c r="B19" s="57" t="s">
        <v>506</v>
      </c>
      <c r="C19" s="58" t="s">
        <v>507</v>
      </c>
      <c r="D19" s="57" t="s">
        <v>475</v>
      </c>
      <c r="E19" s="57" t="s">
        <v>476</v>
      </c>
      <c r="F19" s="57" t="s">
        <v>20</v>
      </c>
      <c r="G19" s="56">
        <v>324</v>
      </c>
      <c r="H19" s="60">
        <v>40.3333333333333</v>
      </c>
      <c r="I19" s="60">
        <v>41.3333333333333</v>
      </c>
      <c r="J19" s="60">
        <v>82.3333333333333</v>
      </c>
      <c r="K19" s="60">
        <v>127.666666666667</v>
      </c>
      <c r="L19" s="62">
        <f>H19+I19+J19+K19</f>
        <v>291.666666666667</v>
      </c>
      <c r="M19" s="62">
        <f t="shared" si="0"/>
        <v>307.833333333333</v>
      </c>
      <c r="N19" s="63" t="s">
        <v>231</v>
      </c>
      <c r="O19" s="63" t="s">
        <v>22</v>
      </c>
    </row>
    <row r="20" s="23" customFormat="1" ht="17.25" customHeight="1" spans="1:15">
      <c r="A20" s="56">
        <v>18</v>
      </c>
      <c r="B20" s="57" t="s">
        <v>508</v>
      </c>
      <c r="C20" s="58" t="s">
        <v>509</v>
      </c>
      <c r="D20" s="57" t="s">
        <v>475</v>
      </c>
      <c r="E20" s="57" t="s">
        <v>476</v>
      </c>
      <c r="F20" s="57" t="s">
        <v>20</v>
      </c>
      <c r="G20" s="56">
        <v>337</v>
      </c>
      <c r="H20" s="60">
        <v>33.3333333333333</v>
      </c>
      <c r="I20" s="60">
        <v>34.3333333333333</v>
      </c>
      <c r="J20" s="60">
        <v>83</v>
      </c>
      <c r="K20" s="60">
        <v>114.666666666667</v>
      </c>
      <c r="L20" s="62">
        <f>H20+I20+J20+K20</f>
        <v>265.333333333333</v>
      </c>
      <c r="M20" s="62">
        <f t="shared" si="0"/>
        <v>301.166666666667</v>
      </c>
      <c r="N20" s="63" t="s">
        <v>231</v>
      </c>
      <c r="O20" s="63" t="s">
        <v>22</v>
      </c>
    </row>
  </sheetData>
  <mergeCells count="1">
    <mergeCell ref="A1:O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opLeftCell="A28" workbookViewId="0">
      <selection activeCell="J69" sqref="J69"/>
    </sheetView>
  </sheetViews>
  <sheetFormatPr defaultColWidth="9" defaultRowHeight="12"/>
  <cols>
    <col min="1" max="1" width="5.25" style="43" customWidth="1"/>
    <col min="2" max="2" width="16.75" style="43" customWidth="1"/>
    <col min="3" max="3" width="7.5" style="43" customWidth="1"/>
    <col min="4" max="4" width="7.625" style="43" customWidth="1"/>
    <col min="5" max="5" width="10.375" style="43" customWidth="1"/>
    <col min="6" max="6" width="10.125" style="43" customWidth="1"/>
    <col min="7" max="7" width="6.5" style="43" customWidth="1"/>
    <col min="8" max="8" width="7.125" style="43" customWidth="1"/>
    <col min="9" max="9" width="7.25" style="43" customWidth="1"/>
    <col min="10" max="10" width="7.75" style="43" customWidth="1"/>
    <col min="11" max="12" width="9" style="43"/>
    <col min="13" max="13" width="8" style="43" customWidth="1"/>
    <col min="14" max="14" width="6.625" style="43" customWidth="1"/>
    <col min="15" max="15" width="15.375" style="43" customWidth="1"/>
    <col min="16" max="16384" width="9" style="43"/>
  </cols>
  <sheetData>
    <row r="1" ht="32.25" customHeight="1" spans="1:15">
      <c r="A1" s="24" t="s">
        <v>510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ht="30" customHeight="1" spans="1:15">
      <c r="A2" s="44" t="s">
        <v>1</v>
      </c>
      <c r="B2" s="4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35" t="s">
        <v>13</v>
      </c>
      <c r="N2" s="26" t="s">
        <v>14</v>
      </c>
      <c r="O2" s="51" t="s">
        <v>15</v>
      </c>
    </row>
    <row r="3" ht="13.5" customHeight="1" spans="1:15">
      <c r="A3" s="27">
        <v>1</v>
      </c>
      <c r="B3" s="27" t="s">
        <v>511</v>
      </c>
      <c r="C3" s="27" t="s">
        <v>512</v>
      </c>
      <c r="D3" s="27" t="s">
        <v>513</v>
      </c>
      <c r="E3" s="27" t="s">
        <v>514</v>
      </c>
      <c r="F3" s="27" t="s">
        <v>20</v>
      </c>
      <c r="G3" s="27">
        <v>395</v>
      </c>
      <c r="H3" s="45">
        <v>44</v>
      </c>
      <c r="I3" s="45">
        <v>44</v>
      </c>
      <c r="J3" s="45">
        <v>87.3333333333333</v>
      </c>
      <c r="K3" s="45">
        <v>140</v>
      </c>
      <c r="L3" s="45">
        <f t="shared" ref="L3:L34" si="0">H3+I3+J3+K3</f>
        <v>315.333333333333</v>
      </c>
      <c r="M3" s="45">
        <f t="shared" ref="M3:M34" si="1">G3*0.5+L3*0.5</f>
        <v>355.166666666667</v>
      </c>
      <c r="N3" s="27" t="s">
        <v>21</v>
      </c>
      <c r="O3" s="27" t="s">
        <v>22</v>
      </c>
    </row>
    <row r="4" ht="13.5" customHeight="1" spans="1:15">
      <c r="A4" s="27">
        <v>2</v>
      </c>
      <c r="B4" s="46" t="s">
        <v>515</v>
      </c>
      <c r="C4" s="46" t="s">
        <v>516</v>
      </c>
      <c r="D4" s="46" t="s">
        <v>513</v>
      </c>
      <c r="E4" s="46" t="s">
        <v>514</v>
      </c>
      <c r="F4" s="46" t="s">
        <v>20</v>
      </c>
      <c r="G4" s="46">
        <v>376</v>
      </c>
      <c r="H4" s="45">
        <v>43.6666666666667</v>
      </c>
      <c r="I4" s="45">
        <v>45.3333333333333</v>
      </c>
      <c r="J4" s="45">
        <v>87</v>
      </c>
      <c r="K4" s="45">
        <v>128</v>
      </c>
      <c r="L4" s="45">
        <f t="shared" si="0"/>
        <v>304</v>
      </c>
      <c r="M4" s="45">
        <f t="shared" si="1"/>
        <v>340</v>
      </c>
      <c r="N4" s="27" t="s">
        <v>21</v>
      </c>
      <c r="O4" s="27" t="s">
        <v>22</v>
      </c>
    </row>
    <row r="5" ht="13.5" customHeight="1" spans="1:15">
      <c r="A5" s="47">
        <v>3</v>
      </c>
      <c r="B5" s="27" t="s">
        <v>517</v>
      </c>
      <c r="C5" s="27" t="s">
        <v>518</v>
      </c>
      <c r="D5" s="27" t="s">
        <v>513</v>
      </c>
      <c r="E5" s="27" t="s">
        <v>514</v>
      </c>
      <c r="F5" s="27" t="s">
        <v>20</v>
      </c>
      <c r="G5" s="27">
        <v>392</v>
      </c>
      <c r="H5" s="45">
        <v>36</v>
      </c>
      <c r="I5" s="45">
        <v>39.3333333333333</v>
      </c>
      <c r="J5" s="45">
        <v>83.3333333333333</v>
      </c>
      <c r="K5" s="45">
        <v>120</v>
      </c>
      <c r="L5" s="45">
        <f t="shared" si="0"/>
        <v>278.666666666667</v>
      </c>
      <c r="M5" s="45">
        <f t="shared" si="1"/>
        <v>335.333333333333</v>
      </c>
      <c r="N5" s="27" t="s">
        <v>21</v>
      </c>
      <c r="O5" s="27" t="s">
        <v>22</v>
      </c>
    </row>
    <row r="6" ht="13.5" customHeight="1" spans="1:15">
      <c r="A6" s="27">
        <v>4</v>
      </c>
      <c r="B6" s="46" t="s">
        <v>519</v>
      </c>
      <c r="C6" s="46" t="s">
        <v>520</v>
      </c>
      <c r="D6" s="46" t="s">
        <v>513</v>
      </c>
      <c r="E6" s="46" t="s">
        <v>514</v>
      </c>
      <c r="F6" s="46" t="s">
        <v>20</v>
      </c>
      <c r="G6" s="46">
        <v>374</v>
      </c>
      <c r="H6" s="45">
        <v>43.6666666666667</v>
      </c>
      <c r="I6" s="45">
        <v>44.6666666666667</v>
      </c>
      <c r="J6" s="45">
        <v>84</v>
      </c>
      <c r="K6" s="45">
        <v>117</v>
      </c>
      <c r="L6" s="45">
        <f t="shared" si="0"/>
        <v>289.333333333333</v>
      </c>
      <c r="M6" s="45">
        <f t="shared" si="1"/>
        <v>331.666666666667</v>
      </c>
      <c r="N6" s="27" t="s">
        <v>21</v>
      </c>
      <c r="O6" s="27" t="s">
        <v>22</v>
      </c>
    </row>
    <row r="7" ht="13.5" customHeight="1" spans="1:15">
      <c r="A7" s="27">
        <v>5</v>
      </c>
      <c r="B7" s="27" t="s">
        <v>521</v>
      </c>
      <c r="C7" s="27" t="s">
        <v>522</v>
      </c>
      <c r="D7" s="27" t="s">
        <v>513</v>
      </c>
      <c r="E7" s="27" t="s">
        <v>514</v>
      </c>
      <c r="F7" s="27" t="s">
        <v>20</v>
      </c>
      <c r="G7" s="27">
        <v>361</v>
      </c>
      <c r="H7" s="45">
        <v>46</v>
      </c>
      <c r="I7" s="45">
        <v>45.6666666666667</v>
      </c>
      <c r="J7" s="45">
        <v>89.3333333333333</v>
      </c>
      <c r="K7" s="45">
        <v>119.333333333333</v>
      </c>
      <c r="L7" s="45">
        <f t="shared" si="0"/>
        <v>300.333333333333</v>
      </c>
      <c r="M7" s="45">
        <f t="shared" si="1"/>
        <v>330.666666666667</v>
      </c>
      <c r="N7" s="27" t="s">
        <v>21</v>
      </c>
      <c r="O7" s="27" t="s">
        <v>22</v>
      </c>
    </row>
    <row r="8" ht="13.5" customHeight="1" spans="1:15">
      <c r="A8" s="47">
        <v>6</v>
      </c>
      <c r="B8" s="27" t="s">
        <v>523</v>
      </c>
      <c r="C8" s="27" t="s">
        <v>524</v>
      </c>
      <c r="D8" s="27" t="s">
        <v>513</v>
      </c>
      <c r="E8" s="27" t="s">
        <v>514</v>
      </c>
      <c r="F8" s="27" t="s">
        <v>20</v>
      </c>
      <c r="G8" s="27">
        <v>376</v>
      </c>
      <c r="H8" s="45">
        <v>41</v>
      </c>
      <c r="I8" s="45">
        <v>39.6666666666667</v>
      </c>
      <c r="J8" s="45">
        <v>84.3333333333333</v>
      </c>
      <c r="K8" s="45">
        <v>116</v>
      </c>
      <c r="L8" s="45">
        <f t="shared" si="0"/>
        <v>281</v>
      </c>
      <c r="M8" s="45">
        <f t="shared" si="1"/>
        <v>328.5</v>
      </c>
      <c r="N8" s="27" t="s">
        <v>21</v>
      </c>
      <c r="O8" s="27" t="s">
        <v>22</v>
      </c>
    </row>
    <row r="9" ht="13.5" customHeight="1" spans="1:15">
      <c r="A9" s="27">
        <v>7</v>
      </c>
      <c r="B9" s="27" t="s">
        <v>525</v>
      </c>
      <c r="C9" s="27" t="s">
        <v>526</v>
      </c>
      <c r="D9" s="27" t="s">
        <v>513</v>
      </c>
      <c r="E9" s="27" t="s">
        <v>514</v>
      </c>
      <c r="F9" s="27" t="s">
        <v>20</v>
      </c>
      <c r="G9" s="27">
        <v>381</v>
      </c>
      <c r="H9" s="45">
        <v>41</v>
      </c>
      <c r="I9" s="45">
        <v>41.3333333333333</v>
      </c>
      <c r="J9" s="45">
        <v>79.6666666666667</v>
      </c>
      <c r="K9" s="45">
        <v>113.333333333333</v>
      </c>
      <c r="L9" s="45">
        <f t="shared" si="0"/>
        <v>275.333333333333</v>
      </c>
      <c r="M9" s="45">
        <f t="shared" si="1"/>
        <v>328.166666666667</v>
      </c>
      <c r="N9" s="27" t="s">
        <v>21</v>
      </c>
      <c r="O9" s="27" t="s">
        <v>22</v>
      </c>
    </row>
    <row r="10" ht="13.5" customHeight="1" spans="1:15">
      <c r="A10" s="27">
        <v>8</v>
      </c>
      <c r="B10" s="27" t="s">
        <v>527</v>
      </c>
      <c r="C10" s="27" t="s">
        <v>528</v>
      </c>
      <c r="D10" s="27" t="s">
        <v>513</v>
      </c>
      <c r="E10" s="27" t="s">
        <v>514</v>
      </c>
      <c r="F10" s="27" t="s">
        <v>20</v>
      </c>
      <c r="G10" s="27">
        <v>369</v>
      </c>
      <c r="H10" s="45">
        <v>43</v>
      </c>
      <c r="I10" s="45">
        <v>42.6666666666667</v>
      </c>
      <c r="J10" s="45">
        <v>85</v>
      </c>
      <c r="K10" s="45">
        <v>116.333333333333</v>
      </c>
      <c r="L10" s="45">
        <f t="shared" si="0"/>
        <v>287</v>
      </c>
      <c r="M10" s="45">
        <f t="shared" si="1"/>
        <v>328</v>
      </c>
      <c r="N10" s="27" t="s">
        <v>21</v>
      </c>
      <c r="O10" s="27" t="s">
        <v>22</v>
      </c>
    </row>
    <row r="11" ht="13.5" customHeight="1" spans="1:15">
      <c r="A11" s="47">
        <v>9</v>
      </c>
      <c r="B11" s="46" t="s">
        <v>529</v>
      </c>
      <c r="C11" s="46" t="s">
        <v>530</v>
      </c>
      <c r="D11" s="46" t="s">
        <v>513</v>
      </c>
      <c r="E11" s="46" t="s">
        <v>514</v>
      </c>
      <c r="F11" s="46" t="s">
        <v>20</v>
      </c>
      <c r="G11" s="46">
        <v>346</v>
      </c>
      <c r="H11" s="11">
        <v>44.3333333333333</v>
      </c>
      <c r="I11" s="11">
        <v>43.6666666666667</v>
      </c>
      <c r="J11" s="11">
        <v>87</v>
      </c>
      <c r="K11" s="11">
        <v>134.666666666667</v>
      </c>
      <c r="L11" s="45">
        <f t="shared" si="0"/>
        <v>309.666666666667</v>
      </c>
      <c r="M11" s="45">
        <f t="shared" si="1"/>
        <v>327.833333333333</v>
      </c>
      <c r="N11" s="27" t="s">
        <v>21</v>
      </c>
      <c r="O11" s="27" t="s">
        <v>22</v>
      </c>
    </row>
    <row r="12" ht="13.5" customHeight="1" spans="1:15">
      <c r="A12" s="27">
        <v>10</v>
      </c>
      <c r="B12" s="27" t="s">
        <v>531</v>
      </c>
      <c r="C12" s="27" t="s">
        <v>532</v>
      </c>
      <c r="D12" s="27" t="s">
        <v>513</v>
      </c>
      <c r="E12" s="27" t="s">
        <v>514</v>
      </c>
      <c r="F12" s="27" t="s">
        <v>20</v>
      </c>
      <c r="G12" s="27">
        <v>364</v>
      </c>
      <c r="H12" s="45">
        <v>43</v>
      </c>
      <c r="I12" s="45">
        <v>41.6666666666667</v>
      </c>
      <c r="J12" s="45">
        <v>84.6666666666667</v>
      </c>
      <c r="K12" s="45">
        <v>118.666666666667</v>
      </c>
      <c r="L12" s="45">
        <f t="shared" si="0"/>
        <v>288</v>
      </c>
      <c r="M12" s="45">
        <f t="shared" si="1"/>
        <v>326</v>
      </c>
      <c r="N12" s="27" t="s">
        <v>21</v>
      </c>
      <c r="O12" s="27" t="s">
        <v>22</v>
      </c>
    </row>
    <row r="13" ht="13.5" customHeight="1" spans="1:15">
      <c r="A13" s="27">
        <v>11</v>
      </c>
      <c r="B13" s="27" t="s">
        <v>533</v>
      </c>
      <c r="C13" s="27" t="s">
        <v>534</v>
      </c>
      <c r="D13" s="27" t="s">
        <v>513</v>
      </c>
      <c r="E13" s="27" t="s">
        <v>514</v>
      </c>
      <c r="F13" s="27" t="s">
        <v>20</v>
      </c>
      <c r="G13" s="27">
        <v>367</v>
      </c>
      <c r="H13" s="45">
        <v>40.6666666666667</v>
      </c>
      <c r="I13" s="45">
        <v>41</v>
      </c>
      <c r="J13" s="45">
        <v>85</v>
      </c>
      <c r="K13" s="45">
        <v>117</v>
      </c>
      <c r="L13" s="45">
        <f t="shared" si="0"/>
        <v>283.666666666667</v>
      </c>
      <c r="M13" s="45">
        <f t="shared" si="1"/>
        <v>325.333333333333</v>
      </c>
      <c r="N13" s="27" t="s">
        <v>21</v>
      </c>
      <c r="O13" s="27" t="s">
        <v>22</v>
      </c>
    </row>
    <row r="14" ht="13.5" customHeight="1" spans="1:15">
      <c r="A14" s="47">
        <v>12</v>
      </c>
      <c r="B14" s="27" t="s">
        <v>535</v>
      </c>
      <c r="C14" s="27" t="s">
        <v>536</v>
      </c>
      <c r="D14" s="27" t="s">
        <v>513</v>
      </c>
      <c r="E14" s="27" t="s">
        <v>514</v>
      </c>
      <c r="F14" s="27" t="s">
        <v>20</v>
      </c>
      <c r="G14" s="27">
        <v>360</v>
      </c>
      <c r="H14" s="45">
        <v>41</v>
      </c>
      <c r="I14" s="45">
        <v>41.6666666666667</v>
      </c>
      <c r="J14" s="45">
        <v>87.3333333333333</v>
      </c>
      <c r="K14" s="45">
        <v>115.333333333333</v>
      </c>
      <c r="L14" s="45">
        <f t="shared" si="0"/>
        <v>285.333333333333</v>
      </c>
      <c r="M14" s="45">
        <f t="shared" si="1"/>
        <v>322.666666666667</v>
      </c>
      <c r="N14" s="27" t="s">
        <v>21</v>
      </c>
      <c r="O14" s="27" t="s">
        <v>22</v>
      </c>
    </row>
    <row r="15" ht="13.5" customHeight="1" spans="1:15">
      <c r="A15" s="27">
        <v>13</v>
      </c>
      <c r="B15" s="46" t="s">
        <v>537</v>
      </c>
      <c r="C15" s="46" t="s">
        <v>538</v>
      </c>
      <c r="D15" s="46" t="s">
        <v>513</v>
      </c>
      <c r="E15" s="46" t="s">
        <v>514</v>
      </c>
      <c r="F15" s="46" t="s">
        <v>20</v>
      </c>
      <c r="G15" s="46">
        <v>355</v>
      </c>
      <c r="H15" s="11">
        <v>41.3333333333333</v>
      </c>
      <c r="I15" s="11">
        <v>41</v>
      </c>
      <c r="J15" s="11">
        <v>83</v>
      </c>
      <c r="K15" s="11">
        <v>119.666666666667</v>
      </c>
      <c r="L15" s="45">
        <f t="shared" si="0"/>
        <v>285</v>
      </c>
      <c r="M15" s="45">
        <f t="shared" si="1"/>
        <v>320</v>
      </c>
      <c r="N15" s="27" t="s">
        <v>21</v>
      </c>
      <c r="O15" s="27" t="s">
        <v>22</v>
      </c>
    </row>
    <row r="16" ht="13.5" customHeight="1" spans="1:15">
      <c r="A16" s="27">
        <v>14</v>
      </c>
      <c r="B16" s="27" t="s">
        <v>539</v>
      </c>
      <c r="C16" s="27" t="s">
        <v>540</v>
      </c>
      <c r="D16" s="27" t="s">
        <v>513</v>
      </c>
      <c r="E16" s="27" t="s">
        <v>514</v>
      </c>
      <c r="F16" s="27" t="s">
        <v>20</v>
      </c>
      <c r="G16" s="27">
        <v>353</v>
      </c>
      <c r="H16" s="45">
        <v>41.6666666666667</v>
      </c>
      <c r="I16" s="45">
        <v>43.3333333333333</v>
      </c>
      <c r="J16" s="45">
        <v>84</v>
      </c>
      <c r="K16" s="45">
        <v>117.333333333333</v>
      </c>
      <c r="L16" s="45">
        <f t="shared" si="0"/>
        <v>286.333333333333</v>
      </c>
      <c r="M16" s="45">
        <f t="shared" si="1"/>
        <v>319.666666666667</v>
      </c>
      <c r="N16" s="27" t="s">
        <v>21</v>
      </c>
      <c r="O16" s="27" t="s">
        <v>22</v>
      </c>
    </row>
    <row r="17" ht="13.5" customHeight="1" spans="1:15">
      <c r="A17" s="47">
        <v>15</v>
      </c>
      <c r="B17" s="46" t="s">
        <v>541</v>
      </c>
      <c r="C17" s="46" t="s">
        <v>542</v>
      </c>
      <c r="D17" s="46" t="s">
        <v>513</v>
      </c>
      <c r="E17" s="46" t="s">
        <v>514</v>
      </c>
      <c r="F17" s="46" t="s">
        <v>20</v>
      </c>
      <c r="G17" s="46">
        <v>333</v>
      </c>
      <c r="H17" s="45">
        <v>42.6666666666667</v>
      </c>
      <c r="I17" s="45">
        <v>43.3333333333333</v>
      </c>
      <c r="J17" s="45">
        <v>89.3333333333333</v>
      </c>
      <c r="K17" s="45">
        <v>129.666666666667</v>
      </c>
      <c r="L17" s="45">
        <f t="shared" si="0"/>
        <v>305</v>
      </c>
      <c r="M17" s="45">
        <f t="shared" si="1"/>
        <v>319</v>
      </c>
      <c r="N17" s="27" t="s">
        <v>21</v>
      </c>
      <c r="O17" s="27" t="s">
        <v>22</v>
      </c>
    </row>
    <row r="18" ht="13.5" customHeight="1" spans="1:15">
      <c r="A18" s="27">
        <v>16</v>
      </c>
      <c r="B18" s="46" t="s">
        <v>543</v>
      </c>
      <c r="C18" s="46" t="s">
        <v>544</v>
      </c>
      <c r="D18" s="46" t="s">
        <v>513</v>
      </c>
      <c r="E18" s="46" t="s">
        <v>514</v>
      </c>
      <c r="F18" s="46" t="s">
        <v>20</v>
      </c>
      <c r="G18" s="46">
        <v>327</v>
      </c>
      <c r="H18" s="11">
        <v>45.3333333333333</v>
      </c>
      <c r="I18" s="11">
        <v>47</v>
      </c>
      <c r="J18" s="11">
        <v>87.6666666666667</v>
      </c>
      <c r="K18" s="11">
        <v>131</v>
      </c>
      <c r="L18" s="45">
        <f t="shared" si="0"/>
        <v>311</v>
      </c>
      <c r="M18" s="45">
        <f t="shared" si="1"/>
        <v>319</v>
      </c>
      <c r="N18" s="27" t="s">
        <v>21</v>
      </c>
      <c r="O18" s="27" t="s">
        <v>22</v>
      </c>
    </row>
    <row r="19" ht="13.5" customHeight="1" spans="1:15">
      <c r="A19" s="27">
        <v>17</v>
      </c>
      <c r="B19" s="46" t="s">
        <v>545</v>
      </c>
      <c r="C19" s="46" t="s">
        <v>546</v>
      </c>
      <c r="D19" s="46" t="s">
        <v>513</v>
      </c>
      <c r="E19" s="46" t="s">
        <v>514</v>
      </c>
      <c r="F19" s="46" t="s">
        <v>20</v>
      </c>
      <c r="G19" s="46">
        <v>340</v>
      </c>
      <c r="H19" s="11">
        <v>44.3333333333333</v>
      </c>
      <c r="I19" s="11">
        <v>43</v>
      </c>
      <c r="J19" s="11">
        <v>85.3333333333333</v>
      </c>
      <c r="K19" s="11">
        <v>122</v>
      </c>
      <c r="L19" s="45">
        <f t="shared" si="0"/>
        <v>294.666666666667</v>
      </c>
      <c r="M19" s="45">
        <f t="shared" si="1"/>
        <v>317.333333333333</v>
      </c>
      <c r="N19" s="27" t="s">
        <v>21</v>
      </c>
      <c r="O19" s="27" t="s">
        <v>22</v>
      </c>
    </row>
    <row r="20" ht="13.5" customHeight="1" spans="1:15">
      <c r="A20" s="47">
        <v>18</v>
      </c>
      <c r="B20" s="27" t="s">
        <v>547</v>
      </c>
      <c r="C20" s="27" t="s">
        <v>548</v>
      </c>
      <c r="D20" s="27" t="s">
        <v>513</v>
      </c>
      <c r="E20" s="27" t="s">
        <v>514</v>
      </c>
      <c r="F20" s="27" t="s">
        <v>20</v>
      </c>
      <c r="G20" s="27">
        <v>340</v>
      </c>
      <c r="H20" s="45">
        <v>43</v>
      </c>
      <c r="I20" s="45">
        <v>45</v>
      </c>
      <c r="J20" s="45">
        <v>86</v>
      </c>
      <c r="K20" s="45">
        <v>120.333333333333</v>
      </c>
      <c r="L20" s="45">
        <f t="shared" si="0"/>
        <v>294.333333333333</v>
      </c>
      <c r="M20" s="45">
        <f t="shared" si="1"/>
        <v>317.166666666667</v>
      </c>
      <c r="N20" s="27" t="s">
        <v>21</v>
      </c>
      <c r="O20" s="27" t="s">
        <v>22</v>
      </c>
    </row>
    <row r="21" ht="13.5" customHeight="1" spans="1:15">
      <c r="A21" s="27">
        <v>19</v>
      </c>
      <c r="B21" s="27" t="s">
        <v>549</v>
      </c>
      <c r="C21" s="27" t="s">
        <v>550</v>
      </c>
      <c r="D21" s="27" t="s">
        <v>513</v>
      </c>
      <c r="E21" s="27" t="s">
        <v>514</v>
      </c>
      <c r="F21" s="27" t="s">
        <v>20</v>
      </c>
      <c r="G21" s="27">
        <v>342</v>
      </c>
      <c r="H21" s="45">
        <v>42</v>
      </c>
      <c r="I21" s="45">
        <v>41</v>
      </c>
      <c r="J21" s="45">
        <v>86</v>
      </c>
      <c r="K21" s="45">
        <v>122</v>
      </c>
      <c r="L21" s="45">
        <f t="shared" si="0"/>
        <v>291</v>
      </c>
      <c r="M21" s="45">
        <f t="shared" si="1"/>
        <v>316.5</v>
      </c>
      <c r="N21" s="27" t="s">
        <v>21</v>
      </c>
      <c r="O21" s="27" t="s">
        <v>22</v>
      </c>
    </row>
    <row r="22" ht="13.5" customHeight="1" spans="1:15">
      <c r="A22" s="27">
        <v>20</v>
      </c>
      <c r="B22" s="27" t="s">
        <v>551</v>
      </c>
      <c r="C22" s="27" t="s">
        <v>552</v>
      </c>
      <c r="D22" s="27" t="s">
        <v>513</v>
      </c>
      <c r="E22" s="27" t="s">
        <v>514</v>
      </c>
      <c r="F22" s="27" t="s">
        <v>20</v>
      </c>
      <c r="G22" s="27">
        <v>352</v>
      </c>
      <c r="H22" s="45">
        <v>42.6666666666667</v>
      </c>
      <c r="I22" s="45">
        <v>42.6666666666667</v>
      </c>
      <c r="J22" s="45">
        <v>83.3333333333333</v>
      </c>
      <c r="K22" s="45">
        <v>112.333333333333</v>
      </c>
      <c r="L22" s="45">
        <f t="shared" si="0"/>
        <v>281</v>
      </c>
      <c r="M22" s="45">
        <f t="shared" si="1"/>
        <v>316.5</v>
      </c>
      <c r="N22" s="27" t="s">
        <v>21</v>
      </c>
      <c r="O22" s="27" t="s">
        <v>22</v>
      </c>
    </row>
    <row r="23" ht="13.5" customHeight="1" spans="1:15">
      <c r="A23" s="47">
        <v>21</v>
      </c>
      <c r="B23" s="27" t="s">
        <v>553</v>
      </c>
      <c r="C23" s="27" t="s">
        <v>554</v>
      </c>
      <c r="D23" s="27" t="s">
        <v>513</v>
      </c>
      <c r="E23" s="27" t="s">
        <v>514</v>
      </c>
      <c r="F23" s="27" t="s">
        <v>20</v>
      </c>
      <c r="G23" s="27">
        <v>359</v>
      </c>
      <c r="H23" s="45">
        <v>35.6666666666667</v>
      </c>
      <c r="I23" s="45">
        <v>35</v>
      </c>
      <c r="J23" s="45">
        <v>80.6666666666667</v>
      </c>
      <c r="K23" s="45">
        <v>122</v>
      </c>
      <c r="L23" s="45">
        <f t="shared" si="0"/>
        <v>273.333333333333</v>
      </c>
      <c r="M23" s="45">
        <f t="shared" si="1"/>
        <v>316.166666666667</v>
      </c>
      <c r="N23" s="27" t="s">
        <v>21</v>
      </c>
      <c r="O23" s="27" t="s">
        <v>22</v>
      </c>
    </row>
    <row r="24" ht="13.5" customHeight="1" spans="1:15">
      <c r="A24" s="27">
        <v>22</v>
      </c>
      <c r="B24" s="46" t="s">
        <v>555</v>
      </c>
      <c r="C24" s="46" t="s">
        <v>556</v>
      </c>
      <c r="D24" s="46" t="s">
        <v>513</v>
      </c>
      <c r="E24" s="46" t="s">
        <v>514</v>
      </c>
      <c r="F24" s="46" t="s">
        <v>20</v>
      </c>
      <c r="G24" s="46">
        <v>343</v>
      </c>
      <c r="H24" s="45">
        <v>41.3333333333333</v>
      </c>
      <c r="I24" s="45">
        <v>40.6666666666667</v>
      </c>
      <c r="J24" s="45">
        <v>86.3333333333333</v>
      </c>
      <c r="K24" s="45">
        <v>121</v>
      </c>
      <c r="L24" s="45">
        <f t="shared" si="0"/>
        <v>289.333333333333</v>
      </c>
      <c r="M24" s="45">
        <f t="shared" si="1"/>
        <v>316.166666666667</v>
      </c>
      <c r="N24" s="27" t="s">
        <v>21</v>
      </c>
      <c r="O24" s="27" t="s">
        <v>22</v>
      </c>
    </row>
    <row r="25" ht="13.5" customHeight="1" spans="1:15">
      <c r="A25" s="27">
        <v>23</v>
      </c>
      <c r="B25" s="27" t="s">
        <v>557</v>
      </c>
      <c r="C25" s="27" t="s">
        <v>558</v>
      </c>
      <c r="D25" s="27" t="s">
        <v>513</v>
      </c>
      <c r="E25" s="27" t="s">
        <v>514</v>
      </c>
      <c r="F25" s="27" t="s">
        <v>20</v>
      </c>
      <c r="G25" s="27">
        <v>362</v>
      </c>
      <c r="H25" s="45">
        <v>38.6666666666667</v>
      </c>
      <c r="I25" s="45">
        <v>35.6666666666667</v>
      </c>
      <c r="J25" s="45">
        <v>80.3333333333333</v>
      </c>
      <c r="K25" s="45">
        <v>113</v>
      </c>
      <c r="L25" s="45">
        <f t="shared" si="0"/>
        <v>267.666666666667</v>
      </c>
      <c r="M25" s="45">
        <f t="shared" si="1"/>
        <v>314.833333333333</v>
      </c>
      <c r="N25" s="27" t="s">
        <v>21</v>
      </c>
      <c r="O25" s="27" t="s">
        <v>22</v>
      </c>
    </row>
    <row r="26" ht="13.5" customHeight="1" spans="1:15">
      <c r="A26" s="47">
        <v>24</v>
      </c>
      <c r="B26" s="27" t="s">
        <v>559</v>
      </c>
      <c r="C26" s="27" t="s">
        <v>560</v>
      </c>
      <c r="D26" s="27" t="s">
        <v>513</v>
      </c>
      <c r="E26" s="27" t="s">
        <v>514</v>
      </c>
      <c r="F26" s="27" t="s">
        <v>20</v>
      </c>
      <c r="G26" s="27">
        <v>352</v>
      </c>
      <c r="H26" s="45">
        <v>39.6666666666667</v>
      </c>
      <c r="I26" s="45">
        <v>40.6666666666667</v>
      </c>
      <c r="J26" s="45">
        <v>85.3333333333333</v>
      </c>
      <c r="K26" s="45">
        <v>111.666666666667</v>
      </c>
      <c r="L26" s="45">
        <f t="shared" si="0"/>
        <v>277.333333333334</v>
      </c>
      <c r="M26" s="45">
        <f t="shared" si="1"/>
        <v>314.666666666667</v>
      </c>
      <c r="N26" s="27" t="s">
        <v>21</v>
      </c>
      <c r="O26" s="27" t="s">
        <v>22</v>
      </c>
    </row>
    <row r="27" ht="13.5" customHeight="1" spans="1:15">
      <c r="A27" s="27">
        <v>25</v>
      </c>
      <c r="B27" s="27" t="s">
        <v>561</v>
      </c>
      <c r="C27" s="27" t="s">
        <v>562</v>
      </c>
      <c r="D27" s="27" t="s">
        <v>513</v>
      </c>
      <c r="E27" s="27" t="s">
        <v>514</v>
      </c>
      <c r="F27" s="27" t="s">
        <v>20</v>
      </c>
      <c r="G27" s="27">
        <v>350</v>
      </c>
      <c r="H27" s="45">
        <v>39.6666666666667</v>
      </c>
      <c r="I27" s="45">
        <v>40</v>
      </c>
      <c r="J27" s="45">
        <v>83.6666666666667</v>
      </c>
      <c r="K27" s="45">
        <v>115.333333333333</v>
      </c>
      <c r="L27" s="45">
        <f t="shared" si="0"/>
        <v>278.666666666666</v>
      </c>
      <c r="M27" s="45">
        <f t="shared" si="1"/>
        <v>314.333333333333</v>
      </c>
      <c r="N27" s="27" t="s">
        <v>21</v>
      </c>
      <c r="O27" s="27" t="s">
        <v>22</v>
      </c>
    </row>
    <row r="28" ht="13.5" customHeight="1" spans="1:15">
      <c r="A28" s="27">
        <v>26</v>
      </c>
      <c r="B28" s="27" t="s">
        <v>563</v>
      </c>
      <c r="C28" s="27" t="s">
        <v>564</v>
      </c>
      <c r="D28" s="27" t="s">
        <v>513</v>
      </c>
      <c r="E28" s="27" t="s">
        <v>514</v>
      </c>
      <c r="F28" s="27" t="s">
        <v>20</v>
      </c>
      <c r="G28" s="27">
        <v>337</v>
      </c>
      <c r="H28" s="45">
        <v>42.3333333333333</v>
      </c>
      <c r="I28" s="45">
        <v>43.3333333333333</v>
      </c>
      <c r="J28" s="45">
        <v>86.6666666666667</v>
      </c>
      <c r="K28" s="45">
        <v>119</v>
      </c>
      <c r="L28" s="45">
        <f t="shared" si="0"/>
        <v>291.333333333333</v>
      </c>
      <c r="M28" s="45">
        <f t="shared" si="1"/>
        <v>314.166666666667</v>
      </c>
      <c r="N28" s="27" t="s">
        <v>21</v>
      </c>
      <c r="O28" s="27" t="s">
        <v>22</v>
      </c>
    </row>
    <row r="29" ht="13.5" customHeight="1" spans="1:15">
      <c r="A29" s="47">
        <v>27</v>
      </c>
      <c r="B29" s="46" t="s">
        <v>565</v>
      </c>
      <c r="C29" s="46" t="s">
        <v>566</v>
      </c>
      <c r="D29" s="46" t="s">
        <v>513</v>
      </c>
      <c r="E29" s="46" t="s">
        <v>514</v>
      </c>
      <c r="F29" s="46" t="s">
        <v>20</v>
      </c>
      <c r="G29" s="46">
        <v>340</v>
      </c>
      <c r="H29" s="11">
        <v>40.6666666666667</v>
      </c>
      <c r="I29" s="11">
        <v>40.3333333333333</v>
      </c>
      <c r="J29" s="11">
        <v>84</v>
      </c>
      <c r="K29" s="11">
        <v>122.333333333333</v>
      </c>
      <c r="L29" s="45">
        <f t="shared" si="0"/>
        <v>287.333333333333</v>
      </c>
      <c r="M29" s="45">
        <f t="shared" si="1"/>
        <v>313.666666666667</v>
      </c>
      <c r="N29" s="27" t="s">
        <v>21</v>
      </c>
      <c r="O29" s="27" t="s">
        <v>22</v>
      </c>
    </row>
    <row r="30" ht="13.5" customHeight="1" spans="1:15">
      <c r="A30" s="27">
        <v>28</v>
      </c>
      <c r="B30" s="46" t="s">
        <v>567</v>
      </c>
      <c r="C30" s="46" t="s">
        <v>568</v>
      </c>
      <c r="D30" s="46" t="s">
        <v>513</v>
      </c>
      <c r="E30" s="46" t="s">
        <v>514</v>
      </c>
      <c r="F30" s="46" t="s">
        <v>20</v>
      </c>
      <c r="G30" s="46">
        <v>346</v>
      </c>
      <c r="H30" s="45">
        <v>36.6666666666667</v>
      </c>
      <c r="I30" s="45">
        <v>40.3333333333333</v>
      </c>
      <c r="J30" s="45">
        <v>83</v>
      </c>
      <c r="K30" s="45">
        <v>117.333333333333</v>
      </c>
      <c r="L30" s="45">
        <f t="shared" si="0"/>
        <v>277.333333333333</v>
      </c>
      <c r="M30" s="45">
        <f t="shared" si="1"/>
        <v>311.666666666667</v>
      </c>
      <c r="N30" s="27" t="s">
        <v>21</v>
      </c>
      <c r="O30" s="27" t="s">
        <v>22</v>
      </c>
    </row>
    <row r="31" ht="13.5" customHeight="1" spans="1:15">
      <c r="A31" s="27">
        <v>29</v>
      </c>
      <c r="B31" s="27" t="s">
        <v>569</v>
      </c>
      <c r="C31" s="27" t="s">
        <v>570</v>
      </c>
      <c r="D31" s="27" t="s">
        <v>513</v>
      </c>
      <c r="E31" s="27" t="s">
        <v>514</v>
      </c>
      <c r="F31" s="27" t="s">
        <v>20</v>
      </c>
      <c r="G31" s="27">
        <v>348</v>
      </c>
      <c r="H31" s="45">
        <v>36</v>
      </c>
      <c r="I31" s="45">
        <v>32.6666666666667</v>
      </c>
      <c r="J31" s="45">
        <v>82.3333333333333</v>
      </c>
      <c r="K31" s="45">
        <v>121.333333333333</v>
      </c>
      <c r="L31" s="45">
        <f t="shared" si="0"/>
        <v>272.333333333333</v>
      </c>
      <c r="M31" s="45">
        <f t="shared" si="1"/>
        <v>310.166666666667</v>
      </c>
      <c r="N31" s="27" t="s">
        <v>21</v>
      </c>
      <c r="O31" s="27" t="s">
        <v>22</v>
      </c>
    </row>
    <row r="32" ht="13.5" customHeight="1" spans="1:15">
      <c r="A32" s="47">
        <v>30</v>
      </c>
      <c r="B32" s="46" t="s">
        <v>571</v>
      </c>
      <c r="C32" s="46" t="s">
        <v>572</v>
      </c>
      <c r="D32" s="46" t="s">
        <v>513</v>
      </c>
      <c r="E32" s="46" t="s">
        <v>514</v>
      </c>
      <c r="F32" s="46" t="s">
        <v>20</v>
      </c>
      <c r="G32" s="46">
        <v>363</v>
      </c>
      <c r="H32" s="11">
        <v>37.3333333333333</v>
      </c>
      <c r="I32" s="11">
        <v>38.3333333333333</v>
      </c>
      <c r="J32" s="11">
        <v>82.3333333333333</v>
      </c>
      <c r="K32" s="11">
        <v>98.3333333333333</v>
      </c>
      <c r="L32" s="45">
        <f t="shared" si="0"/>
        <v>256.333333333333</v>
      </c>
      <c r="M32" s="45">
        <f t="shared" si="1"/>
        <v>309.666666666667</v>
      </c>
      <c r="N32" s="27" t="s">
        <v>21</v>
      </c>
      <c r="O32" s="27" t="s">
        <v>22</v>
      </c>
    </row>
    <row r="33" ht="13.5" customHeight="1" spans="1:15">
      <c r="A33" s="27">
        <v>31</v>
      </c>
      <c r="B33" s="27" t="s">
        <v>573</v>
      </c>
      <c r="C33" s="27" t="s">
        <v>574</v>
      </c>
      <c r="D33" s="27" t="s">
        <v>513</v>
      </c>
      <c r="E33" s="27" t="s">
        <v>514</v>
      </c>
      <c r="F33" s="27" t="s">
        <v>20</v>
      </c>
      <c r="G33" s="27">
        <v>349</v>
      </c>
      <c r="H33" s="45">
        <v>41</v>
      </c>
      <c r="I33" s="45">
        <v>43</v>
      </c>
      <c r="J33" s="45">
        <v>79.6666666666667</v>
      </c>
      <c r="K33" s="45">
        <v>105</v>
      </c>
      <c r="L33" s="45">
        <f t="shared" si="0"/>
        <v>268.666666666667</v>
      </c>
      <c r="M33" s="45">
        <f t="shared" si="1"/>
        <v>308.833333333333</v>
      </c>
      <c r="N33" s="27" t="s">
        <v>21</v>
      </c>
      <c r="O33" s="27" t="s">
        <v>22</v>
      </c>
    </row>
    <row r="34" ht="13.5" customHeight="1" spans="1:15">
      <c r="A34" s="27">
        <v>32</v>
      </c>
      <c r="B34" s="27" t="s">
        <v>575</v>
      </c>
      <c r="C34" s="27" t="s">
        <v>576</v>
      </c>
      <c r="D34" s="27" t="s">
        <v>513</v>
      </c>
      <c r="E34" s="27" t="s">
        <v>514</v>
      </c>
      <c r="F34" s="27" t="s">
        <v>20</v>
      </c>
      <c r="G34" s="27">
        <v>335</v>
      </c>
      <c r="H34" s="45">
        <v>41.6666666666667</v>
      </c>
      <c r="I34" s="45">
        <v>42</v>
      </c>
      <c r="J34" s="45">
        <v>84.6666666666667</v>
      </c>
      <c r="K34" s="45">
        <v>114</v>
      </c>
      <c r="L34" s="45">
        <f t="shared" si="0"/>
        <v>282.333333333333</v>
      </c>
      <c r="M34" s="45">
        <f t="shared" si="1"/>
        <v>308.666666666667</v>
      </c>
      <c r="N34" s="27" t="s">
        <v>21</v>
      </c>
      <c r="O34" s="27" t="s">
        <v>22</v>
      </c>
    </row>
    <row r="35" ht="13.5" customHeight="1" spans="1:15">
      <c r="A35" s="47">
        <v>33</v>
      </c>
      <c r="B35" s="27" t="s">
        <v>577</v>
      </c>
      <c r="C35" s="27" t="s">
        <v>578</v>
      </c>
      <c r="D35" s="27" t="s">
        <v>513</v>
      </c>
      <c r="E35" s="27" t="s">
        <v>514</v>
      </c>
      <c r="F35" s="27" t="s">
        <v>20</v>
      </c>
      <c r="G35" s="27">
        <v>335</v>
      </c>
      <c r="H35" s="45">
        <v>44.3333333333333</v>
      </c>
      <c r="I35" s="45">
        <v>45.3333333333333</v>
      </c>
      <c r="J35" s="45">
        <v>80</v>
      </c>
      <c r="K35" s="45">
        <v>112</v>
      </c>
      <c r="L35" s="45">
        <f t="shared" ref="L35:L61" si="2">H35+I35+J35+K35</f>
        <v>281.666666666667</v>
      </c>
      <c r="M35" s="45">
        <f t="shared" ref="M35:M61" si="3">G35*0.5+L35*0.5</f>
        <v>308.333333333333</v>
      </c>
      <c r="N35" s="27" t="s">
        <v>21</v>
      </c>
      <c r="O35" s="27" t="s">
        <v>22</v>
      </c>
    </row>
    <row r="36" ht="13.5" customHeight="1" spans="1:15">
      <c r="A36" s="27">
        <v>34</v>
      </c>
      <c r="B36" s="46" t="s">
        <v>579</v>
      </c>
      <c r="C36" s="46" t="s">
        <v>580</v>
      </c>
      <c r="D36" s="46" t="s">
        <v>513</v>
      </c>
      <c r="E36" s="46" t="s">
        <v>514</v>
      </c>
      <c r="F36" s="46" t="s">
        <v>20</v>
      </c>
      <c r="G36" s="46">
        <v>357</v>
      </c>
      <c r="H36" s="11">
        <v>35.3333333333333</v>
      </c>
      <c r="I36" s="11">
        <v>35.6666666666667</v>
      </c>
      <c r="J36" s="11">
        <v>81.6666666666667</v>
      </c>
      <c r="K36" s="11">
        <v>102.333333333333</v>
      </c>
      <c r="L36" s="45">
        <f t="shared" si="2"/>
        <v>255</v>
      </c>
      <c r="M36" s="45">
        <f t="shared" si="3"/>
        <v>306</v>
      </c>
      <c r="N36" s="27" t="s">
        <v>21</v>
      </c>
      <c r="O36" s="27" t="s">
        <v>22</v>
      </c>
    </row>
    <row r="37" ht="13.5" customHeight="1" spans="1:15">
      <c r="A37" s="27">
        <v>35</v>
      </c>
      <c r="B37" s="46" t="s">
        <v>581</v>
      </c>
      <c r="C37" s="46" t="s">
        <v>582</v>
      </c>
      <c r="D37" s="46" t="s">
        <v>513</v>
      </c>
      <c r="E37" s="46" t="s">
        <v>514</v>
      </c>
      <c r="F37" s="46" t="s">
        <v>20</v>
      </c>
      <c r="G37" s="46">
        <v>344</v>
      </c>
      <c r="H37" s="11">
        <v>38.6666666666667</v>
      </c>
      <c r="I37" s="11">
        <v>38</v>
      </c>
      <c r="J37" s="11">
        <v>82.6666666666667</v>
      </c>
      <c r="K37" s="11">
        <v>108</v>
      </c>
      <c r="L37" s="45">
        <f t="shared" si="2"/>
        <v>267.333333333333</v>
      </c>
      <c r="M37" s="45">
        <f t="shared" si="3"/>
        <v>305.666666666667</v>
      </c>
      <c r="N37" s="27" t="s">
        <v>21</v>
      </c>
      <c r="O37" s="27" t="s">
        <v>22</v>
      </c>
    </row>
    <row r="38" ht="13.5" customHeight="1" spans="1:15">
      <c r="A38" s="47">
        <v>36</v>
      </c>
      <c r="B38" s="27" t="s">
        <v>583</v>
      </c>
      <c r="C38" s="27" t="s">
        <v>584</v>
      </c>
      <c r="D38" s="27" t="s">
        <v>513</v>
      </c>
      <c r="E38" s="27" t="s">
        <v>514</v>
      </c>
      <c r="F38" s="27" t="s">
        <v>20</v>
      </c>
      <c r="G38" s="27">
        <v>327</v>
      </c>
      <c r="H38" s="45">
        <v>41.3333333333333</v>
      </c>
      <c r="I38" s="45">
        <v>44.3333333333333</v>
      </c>
      <c r="J38" s="45">
        <v>80.3333333333333</v>
      </c>
      <c r="K38" s="45">
        <v>117</v>
      </c>
      <c r="L38" s="45">
        <f t="shared" si="2"/>
        <v>283</v>
      </c>
      <c r="M38" s="45">
        <f t="shared" si="3"/>
        <v>305</v>
      </c>
      <c r="N38" s="27" t="s">
        <v>21</v>
      </c>
      <c r="O38" s="27" t="s">
        <v>22</v>
      </c>
    </row>
    <row r="39" ht="13.5" customHeight="1" spans="1:15">
      <c r="A39" s="27">
        <v>37</v>
      </c>
      <c r="B39" s="27" t="s">
        <v>585</v>
      </c>
      <c r="C39" s="27" t="s">
        <v>586</v>
      </c>
      <c r="D39" s="27" t="s">
        <v>513</v>
      </c>
      <c r="E39" s="27" t="s">
        <v>514</v>
      </c>
      <c r="F39" s="27" t="s">
        <v>20</v>
      </c>
      <c r="G39" s="27">
        <v>321</v>
      </c>
      <c r="H39" s="45">
        <v>44</v>
      </c>
      <c r="I39" s="45">
        <v>43.6666666666667</v>
      </c>
      <c r="J39" s="45">
        <v>84.6666666666667</v>
      </c>
      <c r="K39" s="45">
        <v>115</v>
      </c>
      <c r="L39" s="45">
        <f t="shared" si="2"/>
        <v>287.333333333333</v>
      </c>
      <c r="M39" s="45">
        <f t="shared" si="3"/>
        <v>304.166666666667</v>
      </c>
      <c r="N39" s="27" t="s">
        <v>21</v>
      </c>
      <c r="O39" s="27" t="s">
        <v>22</v>
      </c>
    </row>
    <row r="40" ht="13.5" customHeight="1" spans="1:15">
      <c r="A40" s="27">
        <v>38</v>
      </c>
      <c r="B40" s="27" t="s">
        <v>587</v>
      </c>
      <c r="C40" s="27" t="s">
        <v>588</v>
      </c>
      <c r="D40" s="27" t="s">
        <v>513</v>
      </c>
      <c r="E40" s="27" t="s">
        <v>514</v>
      </c>
      <c r="F40" s="27" t="s">
        <v>20</v>
      </c>
      <c r="G40" s="27">
        <v>356</v>
      </c>
      <c r="H40" s="45">
        <v>37</v>
      </c>
      <c r="I40" s="45">
        <v>37.6666666666667</v>
      </c>
      <c r="J40" s="45">
        <v>77.3333333333333</v>
      </c>
      <c r="K40" s="45">
        <v>99</v>
      </c>
      <c r="L40" s="45">
        <f t="shared" si="2"/>
        <v>251</v>
      </c>
      <c r="M40" s="45">
        <f t="shared" si="3"/>
        <v>303.5</v>
      </c>
      <c r="N40" s="27" t="s">
        <v>21</v>
      </c>
      <c r="O40" s="27" t="s">
        <v>22</v>
      </c>
    </row>
    <row r="41" ht="13.5" customHeight="1" spans="1:15">
      <c r="A41" s="47">
        <v>39</v>
      </c>
      <c r="B41" s="27" t="s">
        <v>589</v>
      </c>
      <c r="C41" s="27" t="s">
        <v>590</v>
      </c>
      <c r="D41" s="27" t="s">
        <v>513</v>
      </c>
      <c r="E41" s="27" t="s">
        <v>514</v>
      </c>
      <c r="F41" s="27" t="s">
        <v>20</v>
      </c>
      <c r="G41" s="27">
        <v>329</v>
      </c>
      <c r="H41" s="45">
        <v>39</v>
      </c>
      <c r="I41" s="45">
        <v>39.3333333333333</v>
      </c>
      <c r="J41" s="45">
        <v>83</v>
      </c>
      <c r="K41" s="45">
        <v>116.333333333333</v>
      </c>
      <c r="L41" s="45">
        <f t="shared" si="2"/>
        <v>277.666666666666</v>
      </c>
      <c r="M41" s="45">
        <f t="shared" si="3"/>
        <v>303.333333333333</v>
      </c>
      <c r="N41" s="27" t="s">
        <v>21</v>
      </c>
      <c r="O41" s="27" t="s">
        <v>22</v>
      </c>
    </row>
    <row r="42" ht="13.5" customHeight="1" spans="1:15">
      <c r="A42" s="27">
        <v>40</v>
      </c>
      <c r="B42" s="46" t="s">
        <v>591</v>
      </c>
      <c r="C42" s="46" t="s">
        <v>592</v>
      </c>
      <c r="D42" s="46" t="s">
        <v>513</v>
      </c>
      <c r="E42" s="46" t="s">
        <v>514</v>
      </c>
      <c r="F42" s="46" t="s">
        <v>20</v>
      </c>
      <c r="G42" s="46">
        <v>333</v>
      </c>
      <c r="H42" s="11">
        <v>42</v>
      </c>
      <c r="I42" s="11">
        <v>40.3333333333333</v>
      </c>
      <c r="J42" s="11">
        <v>81.6666666666667</v>
      </c>
      <c r="K42" s="11">
        <v>109</v>
      </c>
      <c r="L42" s="45">
        <f t="shared" si="2"/>
        <v>273</v>
      </c>
      <c r="M42" s="45">
        <f t="shared" si="3"/>
        <v>303</v>
      </c>
      <c r="N42" s="27" t="s">
        <v>21</v>
      </c>
      <c r="O42" s="27" t="s">
        <v>22</v>
      </c>
    </row>
    <row r="43" ht="13.5" customHeight="1" spans="1:15">
      <c r="A43" s="27">
        <v>41</v>
      </c>
      <c r="B43" s="27" t="s">
        <v>593</v>
      </c>
      <c r="C43" s="27" t="s">
        <v>594</v>
      </c>
      <c r="D43" s="27" t="s">
        <v>513</v>
      </c>
      <c r="E43" s="27" t="s">
        <v>514</v>
      </c>
      <c r="F43" s="27" t="s">
        <v>20</v>
      </c>
      <c r="G43" s="27">
        <v>329</v>
      </c>
      <c r="H43" s="45">
        <v>39</v>
      </c>
      <c r="I43" s="45">
        <v>39.3333333333333</v>
      </c>
      <c r="J43" s="45">
        <v>84</v>
      </c>
      <c r="K43" s="45">
        <v>114</v>
      </c>
      <c r="L43" s="45">
        <f t="shared" si="2"/>
        <v>276.333333333333</v>
      </c>
      <c r="M43" s="45">
        <f t="shared" si="3"/>
        <v>302.666666666667</v>
      </c>
      <c r="N43" s="27" t="s">
        <v>21</v>
      </c>
      <c r="O43" s="27" t="s">
        <v>22</v>
      </c>
    </row>
    <row r="44" ht="13.5" customHeight="1" spans="1:15">
      <c r="A44" s="47">
        <v>42</v>
      </c>
      <c r="B44" s="27" t="s">
        <v>595</v>
      </c>
      <c r="C44" s="27" t="s">
        <v>596</v>
      </c>
      <c r="D44" s="27" t="s">
        <v>513</v>
      </c>
      <c r="E44" s="27" t="s">
        <v>514</v>
      </c>
      <c r="F44" s="27" t="s">
        <v>20</v>
      </c>
      <c r="G44" s="27">
        <v>338</v>
      </c>
      <c r="H44" s="45">
        <v>38.3333333333333</v>
      </c>
      <c r="I44" s="45">
        <v>38.3333333333333</v>
      </c>
      <c r="J44" s="45">
        <v>80.3333333333333</v>
      </c>
      <c r="K44" s="45">
        <v>110</v>
      </c>
      <c r="L44" s="45">
        <f t="shared" si="2"/>
        <v>267</v>
      </c>
      <c r="M44" s="45">
        <f t="shared" si="3"/>
        <v>302.5</v>
      </c>
      <c r="N44" s="27" t="s">
        <v>21</v>
      </c>
      <c r="O44" s="27" t="s">
        <v>22</v>
      </c>
    </row>
    <row r="45" ht="13.5" customHeight="1" spans="1:15">
      <c r="A45" s="27">
        <v>43</v>
      </c>
      <c r="B45" s="27" t="s">
        <v>597</v>
      </c>
      <c r="C45" s="27" t="s">
        <v>598</v>
      </c>
      <c r="D45" s="27" t="s">
        <v>513</v>
      </c>
      <c r="E45" s="27" t="s">
        <v>514</v>
      </c>
      <c r="F45" s="27" t="s">
        <v>20</v>
      </c>
      <c r="G45" s="27">
        <v>336</v>
      </c>
      <c r="H45" s="45">
        <v>31.3333333333333</v>
      </c>
      <c r="I45" s="45">
        <v>35</v>
      </c>
      <c r="J45" s="45">
        <v>83</v>
      </c>
      <c r="K45" s="45">
        <v>117.333333333333</v>
      </c>
      <c r="L45" s="45">
        <f t="shared" si="2"/>
        <v>266.666666666666</v>
      </c>
      <c r="M45" s="45">
        <f t="shared" si="3"/>
        <v>301.333333333333</v>
      </c>
      <c r="N45" s="27" t="s">
        <v>21</v>
      </c>
      <c r="O45" s="27" t="s">
        <v>22</v>
      </c>
    </row>
    <row r="46" ht="13.5" customHeight="1" spans="1:15">
      <c r="A46" s="27">
        <v>44</v>
      </c>
      <c r="B46" s="27" t="s">
        <v>599</v>
      </c>
      <c r="C46" s="27" t="s">
        <v>600</v>
      </c>
      <c r="D46" s="27" t="s">
        <v>513</v>
      </c>
      <c r="E46" s="27" t="s">
        <v>514</v>
      </c>
      <c r="F46" s="27" t="s">
        <v>20</v>
      </c>
      <c r="G46" s="27">
        <v>333</v>
      </c>
      <c r="H46" s="45">
        <v>39.6666666666667</v>
      </c>
      <c r="I46" s="45">
        <v>41.3333333333333</v>
      </c>
      <c r="J46" s="45">
        <v>80.3333333333333</v>
      </c>
      <c r="K46" s="45">
        <v>108</v>
      </c>
      <c r="L46" s="45">
        <f t="shared" si="2"/>
        <v>269.333333333333</v>
      </c>
      <c r="M46" s="45">
        <f t="shared" si="3"/>
        <v>301.166666666667</v>
      </c>
      <c r="N46" s="27" t="s">
        <v>21</v>
      </c>
      <c r="O46" s="27" t="s">
        <v>22</v>
      </c>
    </row>
    <row r="47" ht="13.5" customHeight="1" spans="1:15">
      <c r="A47" s="47">
        <v>45</v>
      </c>
      <c r="B47" s="46" t="s">
        <v>601</v>
      </c>
      <c r="C47" s="46" t="s">
        <v>602</v>
      </c>
      <c r="D47" s="46" t="s">
        <v>513</v>
      </c>
      <c r="E47" s="46" t="s">
        <v>514</v>
      </c>
      <c r="F47" s="46" t="s">
        <v>20</v>
      </c>
      <c r="G47" s="46">
        <v>338</v>
      </c>
      <c r="H47" s="11">
        <v>36.3333333333333</v>
      </c>
      <c r="I47" s="11">
        <v>40.6666666666667</v>
      </c>
      <c r="J47" s="11">
        <v>80.6666666666667</v>
      </c>
      <c r="K47" s="11">
        <v>105.666666666667</v>
      </c>
      <c r="L47" s="45">
        <f t="shared" si="2"/>
        <v>263.333333333334</v>
      </c>
      <c r="M47" s="45">
        <f t="shared" si="3"/>
        <v>300.666666666667</v>
      </c>
      <c r="N47" s="27" t="s">
        <v>21</v>
      </c>
      <c r="O47" s="27" t="s">
        <v>22</v>
      </c>
    </row>
    <row r="48" ht="13.5" customHeight="1" spans="1:15">
      <c r="A48" s="27">
        <v>46</v>
      </c>
      <c r="B48" s="27" t="s">
        <v>603</v>
      </c>
      <c r="C48" s="27" t="s">
        <v>604</v>
      </c>
      <c r="D48" s="27" t="s">
        <v>513</v>
      </c>
      <c r="E48" s="27" t="s">
        <v>514</v>
      </c>
      <c r="F48" s="27" t="s">
        <v>20</v>
      </c>
      <c r="G48" s="27">
        <v>357</v>
      </c>
      <c r="H48" s="45">
        <v>37.3333333333333</v>
      </c>
      <c r="I48" s="45">
        <v>35</v>
      </c>
      <c r="J48" s="45">
        <v>77.3333333333333</v>
      </c>
      <c r="K48" s="45">
        <v>91.6666666666667</v>
      </c>
      <c r="L48" s="45">
        <f t="shared" si="2"/>
        <v>241.333333333333</v>
      </c>
      <c r="M48" s="45">
        <f t="shared" si="3"/>
        <v>299.166666666667</v>
      </c>
      <c r="N48" s="27" t="s">
        <v>21</v>
      </c>
      <c r="O48" s="27" t="s">
        <v>22</v>
      </c>
    </row>
    <row r="49" ht="13.5" customHeight="1" spans="1:15">
      <c r="A49" s="27">
        <v>47</v>
      </c>
      <c r="B49" s="27" t="s">
        <v>605</v>
      </c>
      <c r="C49" s="27" t="s">
        <v>606</v>
      </c>
      <c r="D49" s="27" t="s">
        <v>513</v>
      </c>
      <c r="E49" s="27" t="s">
        <v>514</v>
      </c>
      <c r="F49" s="27" t="s">
        <v>20</v>
      </c>
      <c r="G49" s="27">
        <v>324</v>
      </c>
      <c r="H49" s="45">
        <v>38.3333333333333</v>
      </c>
      <c r="I49" s="45">
        <v>38</v>
      </c>
      <c r="J49" s="45">
        <v>81</v>
      </c>
      <c r="K49" s="45">
        <v>114.333333333333</v>
      </c>
      <c r="L49" s="45">
        <f t="shared" si="2"/>
        <v>271.666666666666</v>
      </c>
      <c r="M49" s="45">
        <f t="shared" si="3"/>
        <v>297.833333333333</v>
      </c>
      <c r="N49" s="27" t="s">
        <v>21</v>
      </c>
      <c r="O49" s="27" t="s">
        <v>22</v>
      </c>
    </row>
    <row r="50" ht="13.5" customHeight="1" spans="1:15">
      <c r="A50" s="47">
        <v>48</v>
      </c>
      <c r="B50" s="27" t="s">
        <v>607</v>
      </c>
      <c r="C50" s="27" t="s">
        <v>608</v>
      </c>
      <c r="D50" s="27" t="s">
        <v>513</v>
      </c>
      <c r="E50" s="27" t="s">
        <v>514</v>
      </c>
      <c r="F50" s="27" t="s">
        <v>20</v>
      </c>
      <c r="G50" s="27">
        <v>332</v>
      </c>
      <c r="H50" s="45">
        <v>39</v>
      </c>
      <c r="I50" s="45">
        <v>35.3333333333333</v>
      </c>
      <c r="J50" s="45">
        <v>83.3333333333333</v>
      </c>
      <c r="K50" s="45">
        <v>102.333333333333</v>
      </c>
      <c r="L50" s="45">
        <f t="shared" si="2"/>
        <v>260</v>
      </c>
      <c r="M50" s="45">
        <f t="shared" si="3"/>
        <v>296</v>
      </c>
      <c r="N50" s="27" t="s">
        <v>21</v>
      </c>
      <c r="O50" s="27" t="s">
        <v>22</v>
      </c>
    </row>
    <row r="51" ht="13.5" customHeight="1" spans="1:15">
      <c r="A51" s="27">
        <v>49</v>
      </c>
      <c r="B51" s="27" t="s">
        <v>609</v>
      </c>
      <c r="C51" s="27" t="s">
        <v>610</v>
      </c>
      <c r="D51" s="27" t="s">
        <v>513</v>
      </c>
      <c r="E51" s="27" t="s">
        <v>514</v>
      </c>
      <c r="F51" s="27" t="s">
        <v>20</v>
      </c>
      <c r="G51" s="27">
        <v>340</v>
      </c>
      <c r="H51" s="45">
        <v>37.3333333333333</v>
      </c>
      <c r="I51" s="45">
        <v>37.6666666666667</v>
      </c>
      <c r="J51" s="45">
        <v>69</v>
      </c>
      <c r="K51" s="45">
        <v>106</v>
      </c>
      <c r="L51" s="45">
        <f t="shared" si="2"/>
        <v>250</v>
      </c>
      <c r="M51" s="45">
        <f t="shared" si="3"/>
        <v>295</v>
      </c>
      <c r="N51" s="27" t="s">
        <v>21</v>
      </c>
      <c r="O51" s="27" t="s">
        <v>22</v>
      </c>
    </row>
    <row r="52" ht="13.5" customHeight="1" spans="1:15">
      <c r="A52" s="48">
        <v>50</v>
      </c>
      <c r="B52" s="48" t="s">
        <v>611</v>
      </c>
      <c r="C52" s="48" t="s">
        <v>612</v>
      </c>
      <c r="D52" s="48" t="s">
        <v>513</v>
      </c>
      <c r="E52" s="48" t="s">
        <v>514</v>
      </c>
      <c r="F52" s="48" t="s">
        <v>20</v>
      </c>
      <c r="G52" s="48">
        <v>323</v>
      </c>
      <c r="H52" s="49">
        <v>37.3333333333333</v>
      </c>
      <c r="I52" s="49">
        <v>37.6666666666667</v>
      </c>
      <c r="J52" s="49">
        <v>81.6666666666667</v>
      </c>
      <c r="K52" s="49">
        <v>110.333333333333</v>
      </c>
      <c r="L52" s="49">
        <f t="shared" si="2"/>
        <v>267</v>
      </c>
      <c r="M52" s="49">
        <f t="shared" si="3"/>
        <v>295</v>
      </c>
      <c r="N52" s="48" t="s">
        <v>231</v>
      </c>
      <c r="O52" s="27" t="s">
        <v>22</v>
      </c>
    </row>
    <row r="53" ht="13.5" customHeight="1" spans="1:15">
      <c r="A53" s="47">
        <v>51</v>
      </c>
      <c r="B53" s="46" t="s">
        <v>613</v>
      </c>
      <c r="C53" s="46" t="s">
        <v>614</v>
      </c>
      <c r="D53" s="46" t="s">
        <v>513</v>
      </c>
      <c r="E53" s="46" t="s">
        <v>514</v>
      </c>
      <c r="F53" s="46" t="s">
        <v>20</v>
      </c>
      <c r="G53" s="46">
        <v>333</v>
      </c>
      <c r="H53" s="45">
        <v>36.6666666666667</v>
      </c>
      <c r="I53" s="45">
        <v>35.6666666666667</v>
      </c>
      <c r="J53" s="45">
        <v>81</v>
      </c>
      <c r="K53" s="45">
        <v>100.666666666667</v>
      </c>
      <c r="L53" s="45">
        <f t="shared" si="2"/>
        <v>254</v>
      </c>
      <c r="M53" s="45">
        <f t="shared" si="3"/>
        <v>293.5</v>
      </c>
      <c r="N53" s="27" t="s">
        <v>231</v>
      </c>
      <c r="O53" s="27" t="s">
        <v>22</v>
      </c>
    </row>
    <row r="54" ht="13.5" customHeight="1" spans="1:15">
      <c r="A54" s="27">
        <v>52</v>
      </c>
      <c r="B54" s="27" t="s">
        <v>615</v>
      </c>
      <c r="C54" s="27" t="s">
        <v>616</v>
      </c>
      <c r="D54" s="27" t="s">
        <v>513</v>
      </c>
      <c r="E54" s="27" t="s">
        <v>514</v>
      </c>
      <c r="F54" s="27" t="s">
        <v>20</v>
      </c>
      <c r="G54" s="27">
        <v>332</v>
      </c>
      <c r="H54" s="45">
        <v>40</v>
      </c>
      <c r="I54" s="45">
        <v>35.6666666666667</v>
      </c>
      <c r="J54" s="45">
        <v>82.3333333333333</v>
      </c>
      <c r="K54" s="45">
        <v>95.6666666666667</v>
      </c>
      <c r="L54" s="45">
        <f t="shared" si="2"/>
        <v>253.666666666667</v>
      </c>
      <c r="M54" s="45">
        <f t="shared" si="3"/>
        <v>292.833333333333</v>
      </c>
      <c r="N54" s="27" t="s">
        <v>231</v>
      </c>
      <c r="O54" s="27" t="s">
        <v>22</v>
      </c>
    </row>
    <row r="55" ht="13.5" customHeight="1" spans="1:15">
      <c r="A55" s="27">
        <v>53</v>
      </c>
      <c r="B55" s="46" t="s">
        <v>617</v>
      </c>
      <c r="C55" s="46" t="s">
        <v>618</v>
      </c>
      <c r="D55" s="46" t="s">
        <v>513</v>
      </c>
      <c r="E55" s="46" t="s">
        <v>514</v>
      </c>
      <c r="F55" s="46" t="s">
        <v>20</v>
      </c>
      <c r="G55" s="46">
        <v>325</v>
      </c>
      <c r="H55" s="11">
        <v>35</v>
      </c>
      <c r="I55" s="11">
        <v>33.6666666666667</v>
      </c>
      <c r="J55" s="11">
        <v>75.3333333333333</v>
      </c>
      <c r="K55" s="11">
        <v>116.333333333333</v>
      </c>
      <c r="L55" s="45">
        <f t="shared" si="2"/>
        <v>260.333333333333</v>
      </c>
      <c r="M55" s="45">
        <f t="shared" si="3"/>
        <v>292.666666666667</v>
      </c>
      <c r="N55" s="27" t="s">
        <v>231</v>
      </c>
      <c r="O55" s="27" t="s">
        <v>22</v>
      </c>
    </row>
    <row r="56" ht="13.5" customHeight="1" spans="1:15">
      <c r="A56" s="47">
        <v>54</v>
      </c>
      <c r="B56" s="46" t="s">
        <v>619</v>
      </c>
      <c r="C56" s="46" t="s">
        <v>620</v>
      </c>
      <c r="D56" s="46" t="s">
        <v>513</v>
      </c>
      <c r="E56" s="46" t="s">
        <v>514</v>
      </c>
      <c r="F56" s="46" t="s">
        <v>20</v>
      </c>
      <c r="G56" s="46">
        <v>324</v>
      </c>
      <c r="H56" s="45">
        <v>34</v>
      </c>
      <c r="I56" s="45">
        <v>34.6666666666667</v>
      </c>
      <c r="J56" s="45">
        <v>80.6666666666667</v>
      </c>
      <c r="K56" s="45">
        <v>111</v>
      </c>
      <c r="L56" s="45">
        <f t="shared" si="2"/>
        <v>260.333333333333</v>
      </c>
      <c r="M56" s="45">
        <f t="shared" si="3"/>
        <v>292.166666666667</v>
      </c>
      <c r="N56" s="27" t="s">
        <v>231</v>
      </c>
      <c r="O56" s="27" t="s">
        <v>22</v>
      </c>
    </row>
    <row r="57" ht="13.5" customHeight="1" spans="1:15">
      <c r="A57" s="27">
        <v>55</v>
      </c>
      <c r="B57" s="27" t="s">
        <v>621</v>
      </c>
      <c r="C57" s="27" t="s">
        <v>622</v>
      </c>
      <c r="D57" s="27" t="s">
        <v>513</v>
      </c>
      <c r="E57" s="27" t="s">
        <v>514</v>
      </c>
      <c r="F57" s="27" t="s">
        <v>20</v>
      </c>
      <c r="G57" s="27">
        <v>333</v>
      </c>
      <c r="H57" s="45">
        <v>38.6666666666667</v>
      </c>
      <c r="I57" s="45">
        <v>37</v>
      </c>
      <c r="J57" s="45">
        <v>79</v>
      </c>
      <c r="K57" s="45">
        <v>95.6666666666667</v>
      </c>
      <c r="L57" s="45">
        <f t="shared" si="2"/>
        <v>250.333333333333</v>
      </c>
      <c r="M57" s="45">
        <f t="shared" si="3"/>
        <v>291.666666666667</v>
      </c>
      <c r="N57" s="27" t="s">
        <v>231</v>
      </c>
      <c r="O57" s="27" t="s">
        <v>22</v>
      </c>
    </row>
    <row r="58" ht="13.5" customHeight="1" spans="1:15">
      <c r="A58" s="27">
        <v>56</v>
      </c>
      <c r="B58" s="27" t="s">
        <v>623</v>
      </c>
      <c r="C58" s="27" t="s">
        <v>624</v>
      </c>
      <c r="D58" s="27" t="s">
        <v>513</v>
      </c>
      <c r="E58" s="27" t="s">
        <v>514</v>
      </c>
      <c r="F58" s="27" t="s">
        <v>20</v>
      </c>
      <c r="G58" s="27">
        <v>326</v>
      </c>
      <c r="H58" s="45">
        <v>40.6666666666667</v>
      </c>
      <c r="I58" s="45">
        <v>40.3333333333333</v>
      </c>
      <c r="J58" s="45">
        <v>75.3333333333333</v>
      </c>
      <c r="K58" s="45">
        <v>98.6666666666667</v>
      </c>
      <c r="L58" s="45">
        <f t="shared" si="2"/>
        <v>255</v>
      </c>
      <c r="M58" s="45">
        <f t="shared" si="3"/>
        <v>290.5</v>
      </c>
      <c r="N58" s="27" t="s">
        <v>231</v>
      </c>
      <c r="O58" s="27" t="s">
        <v>22</v>
      </c>
    </row>
    <row r="59" ht="13.5" customHeight="1" spans="1:15">
      <c r="A59" s="47">
        <v>57</v>
      </c>
      <c r="B59" s="46" t="s">
        <v>625</v>
      </c>
      <c r="C59" s="46" t="s">
        <v>626</v>
      </c>
      <c r="D59" s="46" t="s">
        <v>513</v>
      </c>
      <c r="E59" s="46" t="s">
        <v>514</v>
      </c>
      <c r="F59" s="46" t="s">
        <v>20</v>
      </c>
      <c r="G59" s="46">
        <v>334</v>
      </c>
      <c r="H59" s="11">
        <v>31.3333333333333</v>
      </c>
      <c r="I59" s="11">
        <v>28.3333333333333</v>
      </c>
      <c r="J59" s="11">
        <v>82</v>
      </c>
      <c r="K59" s="11">
        <v>104.333333333333</v>
      </c>
      <c r="L59" s="45">
        <f t="shared" si="2"/>
        <v>246</v>
      </c>
      <c r="M59" s="45">
        <f t="shared" si="3"/>
        <v>290</v>
      </c>
      <c r="N59" s="27" t="s">
        <v>231</v>
      </c>
      <c r="O59" s="27" t="s">
        <v>22</v>
      </c>
    </row>
    <row r="60" ht="13.5" customHeight="1" spans="1:15">
      <c r="A60" s="27">
        <v>58</v>
      </c>
      <c r="B60" s="27" t="s">
        <v>627</v>
      </c>
      <c r="C60" s="27" t="s">
        <v>628</v>
      </c>
      <c r="D60" s="27" t="s">
        <v>513</v>
      </c>
      <c r="E60" s="27" t="s">
        <v>514</v>
      </c>
      <c r="F60" s="27" t="s">
        <v>20</v>
      </c>
      <c r="G60" s="27">
        <v>324</v>
      </c>
      <c r="H60" s="45">
        <v>28.6666666666667</v>
      </c>
      <c r="I60" s="45">
        <v>20</v>
      </c>
      <c r="J60" s="45">
        <v>82</v>
      </c>
      <c r="K60" s="45">
        <v>107.333333333333</v>
      </c>
      <c r="L60" s="45">
        <f t="shared" si="2"/>
        <v>238</v>
      </c>
      <c r="M60" s="45">
        <f t="shared" si="3"/>
        <v>281</v>
      </c>
      <c r="N60" s="27" t="s">
        <v>231</v>
      </c>
      <c r="O60" s="27" t="s">
        <v>22</v>
      </c>
    </row>
    <row r="61" ht="13.5" customHeight="1" spans="1:15">
      <c r="A61" s="27">
        <v>59</v>
      </c>
      <c r="B61" s="46" t="s">
        <v>629</v>
      </c>
      <c r="C61" s="46" t="s">
        <v>630</v>
      </c>
      <c r="D61" s="46" t="s">
        <v>513</v>
      </c>
      <c r="E61" s="46" t="s">
        <v>514</v>
      </c>
      <c r="F61" s="46" t="s">
        <v>20</v>
      </c>
      <c r="G61" s="50">
        <v>330</v>
      </c>
      <c r="H61" s="45">
        <v>37.6666666666667</v>
      </c>
      <c r="I61" s="45">
        <v>40</v>
      </c>
      <c r="J61" s="45">
        <v>62.6666666666667</v>
      </c>
      <c r="K61" s="45">
        <v>89.3333333333333</v>
      </c>
      <c r="L61" s="45">
        <f t="shared" si="2"/>
        <v>229.666666666667</v>
      </c>
      <c r="M61" s="45">
        <f t="shared" si="3"/>
        <v>279.833333333333</v>
      </c>
      <c r="N61" s="27" t="s">
        <v>231</v>
      </c>
      <c r="O61" s="27" t="s">
        <v>22</v>
      </c>
    </row>
  </sheetData>
  <mergeCells count="1">
    <mergeCell ref="A1:O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opLeftCell="A34" workbookViewId="0">
      <selection activeCell="H63" sqref="H63"/>
    </sheetView>
  </sheetViews>
  <sheetFormatPr defaultColWidth="9" defaultRowHeight="13.5"/>
  <cols>
    <col min="1" max="1" width="4.5" style="23" customWidth="1"/>
    <col min="2" max="2" width="15.125" style="23" customWidth="1"/>
    <col min="3" max="3" width="6.375" style="23" customWidth="1"/>
    <col min="4" max="4" width="8.5" style="23" customWidth="1"/>
    <col min="5" max="5" width="11.375" style="23" customWidth="1"/>
    <col min="6" max="6" width="9" style="23"/>
    <col min="7" max="10" width="7.125" style="23" customWidth="1"/>
    <col min="11" max="13" width="7.5" style="23" customWidth="1"/>
    <col min="14" max="14" width="7.125" style="23" customWidth="1"/>
    <col min="15" max="15" width="15.125" style="23" customWidth="1"/>
    <col min="16" max="16384" width="9" style="23"/>
  </cols>
  <sheetData>
    <row r="1" ht="33" customHeight="1" spans="1:15">
      <c r="A1" s="24" t="s">
        <v>631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37"/>
      <c r="M1" s="37"/>
      <c r="N1" s="24"/>
      <c r="O1" s="24"/>
    </row>
    <row r="2" ht="27.75" customHeight="1" spans="1:15">
      <c r="A2" s="25" t="s">
        <v>1</v>
      </c>
      <c r="B2" s="25" t="s">
        <v>2</v>
      </c>
      <c r="C2" s="2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38" t="s">
        <v>12</v>
      </c>
      <c r="M2" s="38" t="s">
        <v>13</v>
      </c>
      <c r="N2" s="8" t="s">
        <v>14</v>
      </c>
      <c r="O2" s="18" t="s">
        <v>15</v>
      </c>
    </row>
    <row r="3" spans="1:15">
      <c r="A3" s="27">
        <v>1</v>
      </c>
      <c r="B3" s="27" t="s">
        <v>632</v>
      </c>
      <c r="C3" s="27" t="s">
        <v>633</v>
      </c>
      <c r="D3" s="27" t="s">
        <v>634</v>
      </c>
      <c r="E3" s="27" t="s">
        <v>635</v>
      </c>
      <c r="F3" s="27" t="s">
        <v>20</v>
      </c>
      <c r="G3" s="27">
        <v>371</v>
      </c>
      <c r="H3" s="28">
        <v>45.3333333333333</v>
      </c>
      <c r="I3" s="28">
        <v>45.3333333333333</v>
      </c>
      <c r="J3" s="28">
        <v>90</v>
      </c>
      <c r="K3" s="28">
        <v>135</v>
      </c>
      <c r="L3" s="28">
        <v>315.666666666667</v>
      </c>
      <c r="M3" s="28">
        <v>343.333333333333</v>
      </c>
      <c r="N3" s="27" t="s">
        <v>21</v>
      </c>
      <c r="O3" s="27" t="s">
        <v>22</v>
      </c>
    </row>
    <row r="4" spans="1:15">
      <c r="A4" s="27">
        <v>2</v>
      </c>
      <c r="B4" s="27" t="s">
        <v>636</v>
      </c>
      <c r="C4" s="27" t="s">
        <v>637</v>
      </c>
      <c r="D4" s="27" t="s">
        <v>634</v>
      </c>
      <c r="E4" s="27" t="s">
        <v>635</v>
      </c>
      <c r="F4" s="27" t="s">
        <v>20</v>
      </c>
      <c r="G4" s="27">
        <v>376</v>
      </c>
      <c r="H4" s="29">
        <v>42</v>
      </c>
      <c r="I4" s="29">
        <v>42.6666666666667</v>
      </c>
      <c r="J4" s="29">
        <v>85.3333333333333</v>
      </c>
      <c r="K4" s="29">
        <v>137.333333333333</v>
      </c>
      <c r="L4" s="28">
        <v>307.333333333333</v>
      </c>
      <c r="M4" s="28">
        <v>341.666666666667</v>
      </c>
      <c r="N4" s="27" t="s">
        <v>21</v>
      </c>
      <c r="O4" s="27" t="s">
        <v>22</v>
      </c>
    </row>
    <row r="5" spans="1:15">
      <c r="A5" s="27">
        <v>3</v>
      </c>
      <c r="B5" s="27" t="s">
        <v>638</v>
      </c>
      <c r="C5" s="27" t="s">
        <v>639</v>
      </c>
      <c r="D5" s="27" t="s">
        <v>634</v>
      </c>
      <c r="E5" s="27" t="s">
        <v>635</v>
      </c>
      <c r="F5" s="27" t="s">
        <v>20</v>
      </c>
      <c r="G5" s="27">
        <v>364</v>
      </c>
      <c r="H5" s="28">
        <v>43.3333333333333</v>
      </c>
      <c r="I5" s="28">
        <v>41.6666666666667</v>
      </c>
      <c r="J5" s="28">
        <v>84.3333333333333</v>
      </c>
      <c r="K5" s="28">
        <v>141.666666666667</v>
      </c>
      <c r="L5" s="28">
        <v>311</v>
      </c>
      <c r="M5" s="28">
        <v>337.5</v>
      </c>
      <c r="N5" s="27" t="s">
        <v>21</v>
      </c>
      <c r="O5" s="27" t="s">
        <v>22</v>
      </c>
    </row>
    <row r="6" spans="1:15">
      <c r="A6" s="27">
        <v>4</v>
      </c>
      <c r="B6" s="27" t="s">
        <v>640</v>
      </c>
      <c r="C6" s="27" t="s">
        <v>641</v>
      </c>
      <c r="D6" s="27" t="s">
        <v>634</v>
      </c>
      <c r="E6" s="27" t="s">
        <v>635</v>
      </c>
      <c r="F6" s="27" t="s">
        <v>20</v>
      </c>
      <c r="G6" s="27">
        <v>374</v>
      </c>
      <c r="H6" s="28">
        <v>41.3333333333333</v>
      </c>
      <c r="I6" s="28">
        <v>42.6666666666667</v>
      </c>
      <c r="J6" s="28">
        <v>91.3333333333333</v>
      </c>
      <c r="K6" s="28">
        <v>125</v>
      </c>
      <c r="L6" s="28">
        <v>300.333333333333</v>
      </c>
      <c r="M6" s="28">
        <v>337.166666666667</v>
      </c>
      <c r="N6" s="27" t="s">
        <v>21</v>
      </c>
      <c r="O6" s="27" t="s">
        <v>22</v>
      </c>
    </row>
    <row r="7" spans="1:15">
      <c r="A7" s="27">
        <v>5</v>
      </c>
      <c r="B7" s="27" t="s">
        <v>642</v>
      </c>
      <c r="C7" s="27" t="s">
        <v>643</v>
      </c>
      <c r="D7" s="27" t="s">
        <v>634</v>
      </c>
      <c r="E7" s="27" t="s">
        <v>635</v>
      </c>
      <c r="F7" s="27" t="s">
        <v>20</v>
      </c>
      <c r="G7" s="27">
        <v>373</v>
      </c>
      <c r="H7" s="28">
        <v>34</v>
      </c>
      <c r="I7" s="28">
        <v>35.3333333333333</v>
      </c>
      <c r="J7" s="28">
        <v>86.6666666666667</v>
      </c>
      <c r="K7" s="28">
        <v>143</v>
      </c>
      <c r="L7" s="28">
        <v>299</v>
      </c>
      <c r="M7" s="28">
        <v>336</v>
      </c>
      <c r="N7" s="27" t="s">
        <v>21</v>
      </c>
      <c r="O7" s="27" t="s">
        <v>22</v>
      </c>
    </row>
    <row r="8" spans="1:15">
      <c r="A8" s="27">
        <v>6</v>
      </c>
      <c r="B8" s="27" t="s">
        <v>644</v>
      </c>
      <c r="C8" s="27" t="s">
        <v>645</v>
      </c>
      <c r="D8" s="27" t="s">
        <v>634</v>
      </c>
      <c r="E8" s="27" t="s">
        <v>635</v>
      </c>
      <c r="F8" s="27" t="s">
        <v>20</v>
      </c>
      <c r="G8" s="27">
        <v>361</v>
      </c>
      <c r="H8" s="28">
        <v>42.6666666666667</v>
      </c>
      <c r="I8" s="28">
        <v>42</v>
      </c>
      <c r="J8" s="28">
        <v>83.3333333333333</v>
      </c>
      <c r="K8" s="28">
        <v>137.666666666667</v>
      </c>
      <c r="L8" s="28">
        <v>305.666666666667</v>
      </c>
      <c r="M8" s="28">
        <v>333.333333333333</v>
      </c>
      <c r="N8" s="27" t="s">
        <v>21</v>
      </c>
      <c r="O8" s="27" t="s">
        <v>22</v>
      </c>
    </row>
    <row r="9" spans="1:15">
      <c r="A9" s="27">
        <v>7</v>
      </c>
      <c r="B9" s="27" t="s">
        <v>646</v>
      </c>
      <c r="C9" s="27" t="s">
        <v>647</v>
      </c>
      <c r="D9" s="27" t="s">
        <v>634</v>
      </c>
      <c r="E9" s="27" t="s">
        <v>635</v>
      </c>
      <c r="F9" s="27" t="s">
        <v>20</v>
      </c>
      <c r="G9" s="27">
        <v>352</v>
      </c>
      <c r="H9" s="28">
        <v>45.3333333333333</v>
      </c>
      <c r="I9" s="28">
        <v>45.3333333333333</v>
      </c>
      <c r="J9" s="28">
        <v>88.3333333333333</v>
      </c>
      <c r="K9" s="28">
        <v>135.666666666667</v>
      </c>
      <c r="L9" s="28">
        <v>314.666666666667</v>
      </c>
      <c r="M9" s="28">
        <v>333.333333333333</v>
      </c>
      <c r="N9" s="27" t="s">
        <v>21</v>
      </c>
      <c r="O9" s="27" t="s">
        <v>22</v>
      </c>
    </row>
    <row r="10" spans="1:15">
      <c r="A10" s="27">
        <v>8</v>
      </c>
      <c r="B10" s="27" t="s">
        <v>648</v>
      </c>
      <c r="C10" s="27" t="s">
        <v>649</v>
      </c>
      <c r="D10" s="27" t="s">
        <v>634</v>
      </c>
      <c r="E10" s="27" t="s">
        <v>635</v>
      </c>
      <c r="F10" s="27" t="s">
        <v>20</v>
      </c>
      <c r="G10" s="27">
        <v>344</v>
      </c>
      <c r="H10" s="28">
        <v>47.3333333333333</v>
      </c>
      <c r="I10" s="28">
        <v>47.3333333333333</v>
      </c>
      <c r="J10" s="28">
        <v>83.3333333333333</v>
      </c>
      <c r="K10" s="28">
        <v>141.333333333333</v>
      </c>
      <c r="L10" s="28">
        <v>319.333333333333</v>
      </c>
      <c r="M10" s="28">
        <v>331.666666666666</v>
      </c>
      <c r="N10" s="27" t="s">
        <v>21</v>
      </c>
      <c r="O10" s="27" t="s">
        <v>22</v>
      </c>
    </row>
    <row r="11" spans="1:15">
      <c r="A11" s="27">
        <v>9</v>
      </c>
      <c r="B11" s="27" t="s">
        <v>650</v>
      </c>
      <c r="C11" s="27" t="s">
        <v>651</v>
      </c>
      <c r="D11" s="27" t="s">
        <v>634</v>
      </c>
      <c r="E11" s="27" t="s">
        <v>635</v>
      </c>
      <c r="F11" s="27" t="s">
        <v>20</v>
      </c>
      <c r="G11" s="27">
        <v>347</v>
      </c>
      <c r="H11" s="28">
        <v>44.6666666666667</v>
      </c>
      <c r="I11" s="28">
        <v>45.3333333333333</v>
      </c>
      <c r="J11" s="28">
        <v>89.3333333333333</v>
      </c>
      <c r="K11" s="28">
        <v>134.666666666667</v>
      </c>
      <c r="L11" s="28">
        <v>314</v>
      </c>
      <c r="M11" s="28">
        <v>330.5</v>
      </c>
      <c r="N11" s="27" t="s">
        <v>21</v>
      </c>
      <c r="O11" s="27" t="s">
        <v>22</v>
      </c>
    </row>
    <row r="12" spans="1:15">
      <c r="A12" s="27">
        <v>10</v>
      </c>
      <c r="B12" s="27" t="s">
        <v>652</v>
      </c>
      <c r="C12" s="27" t="s">
        <v>653</v>
      </c>
      <c r="D12" s="27" t="s">
        <v>634</v>
      </c>
      <c r="E12" s="27" t="s">
        <v>635</v>
      </c>
      <c r="F12" s="27" t="s">
        <v>20</v>
      </c>
      <c r="G12" s="27">
        <v>360</v>
      </c>
      <c r="H12" s="28">
        <v>37.3333333333333</v>
      </c>
      <c r="I12" s="28">
        <v>36.3333333333333</v>
      </c>
      <c r="J12" s="28">
        <v>89</v>
      </c>
      <c r="K12" s="28">
        <v>138</v>
      </c>
      <c r="L12" s="28">
        <v>300.666666666667</v>
      </c>
      <c r="M12" s="28">
        <v>330.333333333333</v>
      </c>
      <c r="N12" s="27" t="s">
        <v>21</v>
      </c>
      <c r="O12" s="27" t="s">
        <v>22</v>
      </c>
    </row>
    <row r="13" spans="1:15">
      <c r="A13" s="27">
        <v>11</v>
      </c>
      <c r="B13" s="27" t="s">
        <v>654</v>
      </c>
      <c r="C13" s="27" t="s">
        <v>655</v>
      </c>
      <c r="D13" s="27" t="s">
        <v>634</v>
      </c>
      <c r="E13" s="27" t="s">
        <v>635</v>
      </c>
      <c r="F13" s="27" t="s">
        <v>20</v>
      </c>
      <c r="G13" s="27">
        <v>368</v>
      </c>
      <c r="H13" s="28">
        <v>35.3333333333333</v>
      </c>
      <c r="I13" s="28">
        <v>37.3333333333333</v>
      </c>
      <c r="J13" s="28">
        <v>85.6666666666667</v>
      </c>
      <c r="K13" s="28">
        <v>133.333333333333</v>
      </c>
      <c r="L13" s="28">
        <v>291.666666666666</v>
      </c>
      <c r="M13" s="28">
        <v>329.833333333333</v>
      </c>
      <c r="N13" s="27" t="s">
        <v>21</v>
      </c>
      <c r="O13" s="27" t="s">
        <v>22</v>
      </c>
    </row>
    <row r="14" spans="1:15">
      <c r="A14" s="27">
        <v>12</v>
      </c>
      <c r="B14" s="27" t="s">
        <v>656</v>
      </c>
      <c r="C14" s="27" t="s">
        <v>657</v>
      </c>
      <c r="D14" s="27" t="s">
        <v>634</v>
      </c>
      <c r="E14" s="27" t="s">
        <v>635</v>
      </c>
      <c r="F14" s="27" t="s">
        <v>20</v>
      </c>
      <c r="G14" s="27">
        <v>371</v>
      </c>
      <c r="H14" s="29">
        <v>41.3333333333333</v>
      </c>
      <c r="I14" s="29">
        <v>41</v>
      </c>
      <c r="J14" s="29">
        <v>88</v>
      </c>
      <c r="K14" s="29">
        <v>118</v>
      </c>
      <c r="L14" s="28">
        <v>288.333333333333</v>
      </c>
      <c r="M14" s="28">
        <v>329.666666666667</v>
      </c>
      <c r="N14" s="27" t="s">
        <v>21</v>
      </c>
      <c r="O14" s="27" t="s">
        <v>22</v>
      </c>
    </row>
    <row r="15" spans="1:15">
      <c r="A15" s="27">
        <v>13</v>
      </c>
      <c r="B15" s="27" t="s">
        <v>658</v>
      </c>
      <c r="C15" s="27" t="s">
        <v>659</v>
      </c>
      <c r="D15" s="27" t="s">
        <v>634</v>
      </c>
      <c r="E15" s="27" t="s">
        <v>635</v>
      </c>
      <c r="F15" s="27" t="s">
        <v>20</v>
      </c>
      <c r="G15" s="27">
        <v>352</v>
      </c>
      <c r="H15" s="28">
        <v>45.6666666666667</v>
      </c>
      <c r="I15" s="28">
        <v>46.3333333333333</v>
      </c>
      <c r="J15" s="28">
        <v>80.6666666666667</v>
      </c>
      <c r="K15" s="28">
        <v>132.666666666667</v>
      </c>
      <c r="L15" s="28">
        <v>305.333333333334</v>
      </c>
      <c r="M15" s="28">
        <v>328.666666666667</v>
      </c>
      <c r="N15" s="27" t="s">
        <v>21</v>
      </c>
      <c r="O15" s="27" t="s">
        <v>22</v>
      </c>
    </row>
    <row r="16" spans="1:15">
      <c r="A16" s="27">
        <v>14</v>
      </c>
      <c r="B16" s="27" t="s">
        <v>660</v>
      </c>
      <c r="C16" s="27" t="s">
        <v>661</v>
      </c>
      <c r="D16" s="27" t="s">
        <v>634</v>
      </c>
      <c r="E16" s="27" t="s">
        <v>635</v>
      </c>
      <c r="F16" s="27" t="s">
        <v>20</v>
      </c>
      <c r="G16" s="27">
        <v>355</v>
      </c>
      <c r="H16" s="28">
        <v>41.6666666666667</v>
      </c>
      <c r="I16" s="28">
        <v>43.6666666666667</v>
      </c>
      <c r="J16" s="28">
        <v>83</v>
      </c>
      <c r="K16" s="28">
        <v>132.666666666667</v>
      </c>
      <c r="L16" s="28">
        <v>301</v>
      </c>
      <c r="M16" s="28">
        <v>328</v>
      </c>
      <c r="N16" s="27" t="s">
        <v>21</v>
      </c>
      <c r="O16" s="27" t="s">
        <v>22</v>
      </c>
    </row>
    <row r="17" spans="1:15">
      <c r="A17" s="27">
        <v>15</v>
      </c>
      <c r="B17" s="27" t="s">
        <v>662</v>
      </c>
      <c r="C17" s="27" t="s">
        <v>663</v>
      </c>
      <c r="D17" s="27" t="s">
        <v>634</v>
      </c>
      <c r="E17" s="27" t="s">
        <v>635</v>
      </c>
      <c r="F17" s="27" t="s">
        <v>20</v>
      </c>
      <c r="G17" s="27">
        <v>385</v>
      </c>
      <c r="H17" s="28">
        <v>39</v>
      </c>
      <c r="I17" s="28">
        <v>39.3333333333333</v>
      </c>
      <c r="J17" s="28">
        <v>81</v>
      </c>
      <c r="K17" s="28">
        <v>109</v>
      </c>
      <c r="L17" s="28">
        <v>268.333333333333</v>
      </c>
      <c r="M17" s="28">
        <v>326.666666666667</v>
      </c>
      <c r="N17" s="27" t="s">
        <v>21</v>
      </c>
      <c r="O17" s="27" t="s">
        <v>22</v>
      </c>
    </row>
    <row r="18" spans="1:15">
      <c r="A18" s="27">
        <v>16</v>
      </c>
      <c r="B18" s="27" t="s">
        <v>664</v>
      </c>
      <c r="C18" s="27" t="s">
        <v>665</v>
      </c>
      <c r="D18" s="27" t="s">
        <v>634</v>
      </c>
      <c r="E18" s="27" t="s">
        <v>635</v>
      </c>
      <c r="F18" s="27" t="s">
        <v>20</v>
      </c>
      <c r="G18" s="27">
        <v>346</v>
      </c>
      <c r="H18" s="28">
        <v>41.3333333333333</v>
      </c>
      <c r="I18" s="28">
        <v>40.6666666666667</v>
      </c>
      <c r="J18" s="28">
        <v>88.6666666666667</v>
      </c>
      <c r="K18" s="28">
        <v>133</v>
      </c>
      <c r="L18" s="28">
        <v>303.666666666667</v>
      </c>
      <c r="M18" s="28">
        <v>324.833333333333</v>
      </c>
      <c r="N18" s="27" t="s">
        <v>21</v>
      </c>
      <c r="O18" s="27" t="s">
        <v>22</v>
      </c>
    </row>
    <row r="19" spans="1:15">
      <c r="A19" s="27">
        <v>17</v>
      </c>
      <c r="B19" s="27" t="s">
        <v>666</v>
      </c>
      <c r="C19" s="27" t="s">
        <v>667</v>
      </c>
      <c r="D19" s="27" t="s">
        <v>634</v>
      </c>
      <c r="E19" s="27" t="s">
        <v>635</v>
      </c>
      <c r="F19" s="27" t="s">
        <v>20</v>
      </c>
      <c r="G19" s="27">
        <v>333</v>
      </c>
      <c r="H19" s="28">
        <v>45</v>
      </c>
      <c r="I19" s="28">
        <v>45</v>
      </c>
      <c r="J19" s="28">
        <v>90</v>
      </c>
      <c r="K19" s="28">
        <v>130.666666666667</v>
      </c>
      <c r="L19" s="28">
        <v>310.666666666667</v>
      </c>
      <c r="M19" s="28">
        <v>321.833333333333</v>
      </c>
      <c r="N19" s="27" t="s">
        <v>21</v>
      </c>
      <c r="O19" s="27" t="s">
        <v>22</v>
      </c>
    </row>
    <row r="20" spans="1:15">
      <c r="A20" s="27">
        <v>18</v>
      </c>
      <c r="B20" s="27" t="s">
        <v>668</v>
      </c>
      <c r="C20" s="27" t="s">
        <v>669</v>
      </c>
      <c r="D20" s="27" t="s">
        <v>634</v>
      </c>
      <c r="E20" s="27" t="s">
        <v>635</v>
      </c>
      <c r="F20" s="27" t="s">
        <v>20</v>
      </c>
      <c r="G20" s="27">
        <v>339</v>
      </c>
      <c r="H20" s="28">
        <v>45</v>
      </c>
      <c r="I20" s="28">
        <v>45.3333333333333</v>
      </c>
      <c r="J20" s="28">
        <v>83.6666666666667</v>
      </c>
      <c r="K20" s="28">
        <v>128.666666666667</v>
      </c>
      <c r="L20" s="28">
        <v>302.666666666667</v>
      </c>
      <c r="M20" s="28">
        <v>320.833333333333</v>
      </c>
      <c r="N20" s="27" t="s">
        <v>21</v>
      </c>
      <c r="O20" s="27" t="s">
        <v>22</v>
      </c>
    </row>
    <row r="21" spans="1:15">
      <c r="A21" s="27">
        <v>19</v>
      </c>
      <c r="B21" s="27" t="s">
        <v>670</v>
      </c>
      <c r="C21" s="27" t="s">
        <v>671</v>
      </c>
      <c r="D21" s="27" t="s">
        <v>634</v>
      </c>
      <c r="E21" s="27" t="s">
        <v>635</v>
      </c>
      <c r="F21" s="27" t="s">
        <v>20</v>
      </c>
      <c r="G21" s="27">
        <v>334</v>
      </c>
      <c r="H21" s="28">
        <v>43.3333333333333</v>
      </c>
      <c r="I21" s="28">
        <v>43.6666666666667</v>
      </c>
      <c r="J21" s="28">
        <v>88.3333333333333</v>
      </c>
      <c r="K21" s="28">
        <v>131</v>
      </c>
      <c r="L21" s="28">
        <v>306.333333333333</v>
      </c>
      <c r="M21" s="28">
        <v>320.166666666667</v>
      </c>
      <c r="N21" s="27" t="s">
        <v>21</v>
      </c>
      <c r="O21" s="27" t="s">
        <v>22</v>
      </c>
    </row>
    <row r="22" spans="1:15">
      <c r="A22" s="27">
        <v>20</v>
      </c>
      <c r="B22" s="27" t="s">
        <v>672</v>
      </c>
      <c r="C22" s="27" t="s">
        <v>673</v>
      </c>
      <c r="D22" s="27" t="s">
        <v>634</v>
      </c>
      <c r="E22" s="27" t="s">
        <v>635</v>
      </c>
      <c r="F22" s="27" t="s">
        <v>20</v>
      </c>
      <c r="G22" s="27">
        <v>328</v>
      </c>
      <c r="H22" s="29">
        <v>45.8333333333333</v>
      </c>
      <c r="I22" s="29">
        <v>46.1666666666667</v>
      </c>
      <c r="J22" s="29">
        <v>85</v>
      </c>
      <c r="K22" s="29">
        <v>134.666666666667</v>
      </c>
      <c r="L22" s="28">
        <v>311.666666666667</v>
      </c>
      <c r="M22" s="28">
        <v>319.833333333333</v>
      </c>
      <c r="N22" s="27" t="s">
        <v>21</v>
      </c>
      <c r="O22" s="27" t="s">
        <v>22</v>
      </c>
    </row>
    <row r="23" spans="1:15">
      <c r="A23" s="27">
        <v>21</v>
      </c>
      <c r="B23" s="27" t="s">
        <v>674</v>
      </c>
      <c r="C23" s="27" t="s">
        <v>675</v>
      </c>
      <c r="D23" s="27" t="s">
        <v>634</v>
      </c>
      <c r="E23" s="27" t="s">
        <v>635</v>
      </c>
      <c r="F23" s="27" t="s">
        <v>20</v>
      </c>
      <c r="G23" s="27">
        <v>314</v>
      </c>
      <c r="H23" s="28">
        <v>46</v>
      </c>
      <c r="I23" s="28">
        <v>46.3333333333333</v>
      </c>
      <c r="J23" s="28">
        <v>90</v>
      </c>
      <c r="K23" s="28">
        <v>141</v>
      </c>
      <c r="L23" s="28">
        <v>323.333333333333</v>
      </c>
      <c r="M23" s="28">
        <v>318.666666666667</v>
      </c>
      <c r="N23" s="27" t="s">
        <v>21</v>
      </c>
      <c r="O23" s="27" t="s">
        <v>22</v>
      </c>
    </row>
    <row r="24" spans="1:15">
      <c r="A24" s="27">
        <v>22</v>
      </c>
      <c r="B24" s="27" t="s">
        <v>676</v>
      </c>
      <c r="C24" s="27" t="s">
        <v>677</v>
      </c>
      <c r="D24" s="27" t="s">
        <v>634</v>
      </c>
      <c r="E24" s="27" t="s">
        <v>635</v>
      </c>
      <c r="F24" s="27" t="s">
        <v>20</v>
      </c>
      <c r="G24" s="27">
        <v>329</v>
      </c>
      <c r="H24" s="28">
        <v>41</v>
      </c>
      <c r="I24" s="28">
        <v>43</v>
      </c>
      <c r="J24" s="28">
        <v>86</v>
      </c>
      <c r="K24" s="28">
        <v>137.333333333333</v>
      </c>
      <c r="L24" s="28">
        <v>307.333333333333</v>
      </c>
      <c r="M24" s="28">
        <v>318.166666666667</v>
      </c>
      <c r="N24" s="27" t="s">
        <v>21</v>
      </c>
      <c r="O24" s="27" t="s">
        <v>22</v>
      </c>
    </row>
    <row r="25" spans="1:15">
      <c r="A25" s="27">
        <v>23</v>
      </c>
      <c r="B25" s="27" t="s">
        <v>678</v>
      </c>
      <c r="C25" s="27" t="s">
        <v>679</v>
      </c>
      <c r="D25" s="27" t="s">
        <v>634</v>
      </c>
      <c r="E25" s="27" t="s">
        <v>635</v>
      </c>
      <c r="F25" s="27" t="s">
        <v>20</v>
      </c>
      <c r="G25" s="27">
        <v>327</v>
      </c>
      <c r="H25" s="28">
        <v>44.6666666666667</v>
      </c>
      <c r="I25" s="28">
        <v>44</v>
      </c>
      <c r="J25" s="28">
        <v>85.6666666666667</v>
      </c>
      <c r="K25" s="28">
        <v>133</v>
      </c>
      <c r="L25" s="28">
        <v>307.333333333333</v>
      </c>
      <c r="M25" s="28">
        <v>317.166666666667</v>
      </c>
      <c r="N25" s="27" t="s">
        <v>21</v>
      </c>
      <c r="O25" s="27" t="s">
        <v>22</v>
      </c>
    </row>
    <row r="26" spans="1:15">
      <c r="A26" s="27">
        <v>24</v>
      </c>
      <c r="B26" s="27" t="s">
        <v>680</v>
      </c>
      <c r="C26" s="27" t="s">
        <v>681</v>
      </c>
      <c r="D26" s="27" t="s">
        <v>634</v>
      </c>
      <c r="E26" s="27" t="s">
        <v>635</v>
      </c>
      <c r="F26" s="27" t="s">
        <v>20</v>
      </c>
      <c r="G26" s="27">
        <v>333</v>
      </c>
      <c r="H26" s="29">
        <v>40.6666666666667</v>
      </c>
      <c r="I26" s="29">
        <v>41.6666666666667</v>
      </c>
      <c r="J26" s="29">
        <v>78.3333333333333</v>
      </c>
      <c r="K26" s="29">
        <v>133.333333333333</v>
      </c>
      <c r="L26" s="28">
        <v>294</v>
      </c>
      <c r="M26" s="28">
        <v>313.5</v>
      </c>
      <c r="N26" s="27" t="s">
        <v>21</v>
      </c>
      <c r="O26" s="27" t="s">
        <v>22</v>
      </c>
    </row>
    <row r="27" spans="1:15">
      <c r="A27" s="27">
        <v>25</v>
      </c>
      <c r="B27" s="27" t="s">
        <v>682</v>
      </c>
      <c r="C27" s="27" t="s">
        <v>683</v>
      </c>
      <c r="D27" s="27" t="s">
        <v>634</v>
      </c>
      <c r="E27" s="27" t="s">
        <v>635</v>
      </c>
      <c r="F27" s="27" t="s">
        <v>20</v>
      </c>
      <c r="G27" s="27">
        <v>331</v>
      </c>
      <c r="H27" s="28">
        <v>43.3333333333333</v>
      </c>
      <c r="I27" s="28">
        <v>45.6666666666667</v>
      </c>
      <c r="J27" s="28">
        <v>80.6666666666667</v>
      </c>
      <c r="K27" s="28">
        <v>126</v>
      </c>
      <c r="L27" s="28">
        <v>295.666666666667</v>
      </c>
      <c r="M27" s="28">
        <v>313.333333333333</v>
      </c>
      <c r="N27" s="27" t="s">
        <v>21</v>
      </c>
      <c r="O27" s="27" t="s">
        <v>22</v>
      </c>
    </row>
    <row r="28" spans="1:15">
      <c r="A28" s="27">
        <v>26</v>
      </c>
      <c r="B28" s="27" t="s">
        <v>684</v>
      </c>
      <c r="C28" s="27" t="s">
        <v>685</v>
      </c>
      <c r="D28" s="27" t="s">
        <v>634</v>
      </c>
      <c r="E28" s="27" t="s">
        <v>635</v>
      </c>
      <c r="F28" s="27" t="s">
        <v>20</v>
      </c>
      <c r="G28" s="27">
        <v>331</v>
      </c>
      <c r="H28" s="29">
        <v>43</v>
      </c>
      <c r="I28" s="29">
        <v>43.3333333333333</v>
      </c>
      <c r="J28" s="29">
        <v>83</v>
      </c>
      <c r="K28" s="29">
        <v>124.333333333333</v>
      </c>
      <c r="L28" s="28">
        <v>293.666666666666</v>
      </c>
      <c r="M28" s="28">
        <v>312.333333333333</v>
      </c>
      <c r="N28" s="27" t="s">
        <v>21</v>
      </c>
      <c r="O28" s="27" t="s">
        <v>22</v>
      </c>
    </row>
    <row r="29" spans="1:15">
      <c r="A29" s="27">
        <v>27</v>
      </c>
      <c r="B29" s="27" t="s">
        <v>686</v>
      </c>
      <c r="C29" s="27" t="s">
        <v>423</v>
      </c>
      <c r="D29" s="27" t="s">
        <v>634</v>
      </c>
      <c r="E29" s="27" t="s">
        <v>635</v>
      </c>
      <c r="F29" s="27" t="s">
        <v>20</v>
      </c>
      <c r="G29" s="27">
        <v>334</v>
      </c>
      <c r="H29" s="29">
        <v>40.3333333333333</v>
      </c>
      <c r="I29" s="29">
        <v>40.6666666666667</v>
      </c>
      <c r="J29" s="29">
        <v>82.3333333333333</v>
      </c>
      <c r="K29" s="29">
        <v>122.666666666667</v>
      </c>
      <c r="L29" s="28">
        <v>286</v>
      </c>
      <c r="M29" s="28">
        <v>310</v>
      </c>
      <c r="N29" s="27" t="s">
        <v>21</v>
      </c>
      <c r="O29" s="27" t="s">
        <v>22</v>
      </c>
    </row>
    <row r="30" spans="1:15">
      <c r="A30" s="27">
        <v>28</v>
      </c>
      <c r="B30" s="27" t="s">
        <v>687</v>
      </c>
      <c r="C30" s="27" t="s">
        <v>688</v>
      </c>
      <c r="D30" s="27" t="s">
        <v>634</v>
      </c>
      <c r="E30" s="27" t="s">
        <v>635</v>
      </c>
      <c r="F30" s="27" t="s">
        <v>20</v>
      </c>
      <c r="G30" s="27">
        <v>341</v>
      </c>
      <c r="H30" s="28">
        <v>41</v>
      </c>
      <c r="I30" s="28">
        <v>40.6666666666667</v>
      </c>
      <c r="J30" s="28">
        <v>76.6666666666667</v>
      </c>
      <c r="K30" s="28">
        <v>119</v>
      </c>
      <c r="L30" s="28">
        <v>277.333333333333</v>
      </c>
      <c r="M30" s="28">
        <v>309.166666666667</v>
      </c>
      <c r="N30" s="27" t="s">
        <v>21</v>
      </c>
      <c r="O30" s="27" t="s">
        <v>22</v>
      </c>
    </row>
    <row r="31" spans="1:15">
      <c r="A31" s="27">
        <v>29</v>
      </c>
      <c r="B31" s="27" t="s">
        <v>689</v>
      </c>
      <c r="C31" s="27" t="s">
        <v>690</v>
      </c>
      <c r="D31" s="27" t="s">
        <v>634</v>
      </c>
      <c r="E31" s="27" t="s">
        <v>635</v>
      </c>
      <c r="F31" s="27" t="s">
        <v>20</v>
      </c>
      <c r="G31" s="27">
        <v>305</v>
      </c>
      <c r="H31" s="29">
        <v>43</v>
      </c>
      <c r="I31" s="29">
        <v>44.3333333333333</v>
      </c>
      <c r="J31" s="29">
        <v>87.3333333333333</v>
      </c>
      <c r="K31" s="29">
        <v>138.333333333333</v>
      </c>
      <c r="L31" s="28">
        <v>313</v>
      </c>
      <c r="M31" s="28">
        <v>309</v>
      </c>
      <c r="N31" s="27" t="s">
        <v>21</v>
      </c>
      <c r="O31" s="27" t="s">
        <v>22</v>
      </c>
    </row>
    <row r="32" spans="1:15">
      <c r="A32" s="27">
        <v>30</v>
      </c>
      <c r="B32" s="27" t="s">
        <v>691</v>
      </c>
      <c r="C32" s="27" t="s">
        <v>692</v>
      </c>
      <c r="D32" s="27" t="s">
        <v>634</v>
      </c>
      <c r="E32" s="27" t="s">
        <v>635</v>
      </c>
      <c r="F32" s="27" t="s">
        <v>20</v>
      </c>
      <c r="G32" s="27">
        <v>324</v>
      </c>
      <c r="H32" s="28">
        <v>35</v>
      </c>
      <c r="I32" s="28">
        <v>37.3333333333333</v>
      </c>
      <c r="J32" s="28">
        <v>85.3333333333333</v>
      </c>
      <c r="K32" s="28">
        <v>135.333333333333</v>
      </c>
      <c r="L32" s="28">
        <v>293</v>
      </c>
      <c r="M32" s="28">
        <v>308.5</v>
      </c>
      <c r="N32" s="27" t="s">
        <v>21</v>
      </c>
      <c r="O32" s="27" t="s">
        <v>22</v>
      </c>
    </row>
    <row r="33" spans="1:15">
      <c r="A33" s="27">
        <v>31</v>
      </c>
      <c r="B33" s="27" t="s">
        <v>693</v>
      </c>
      <c r="C33" s="27" t="s">
        <v>694</v>
      </c>
      <c r="D33" s="27" t="s">
        <v>634</v>
      </c>
      <c r="E33" s="27" t="s">
        <v>635</v>
      </c>
      <c r="F33" s="27" t="s">
        <v>20</v>
      </c>
      <c r="G33" s="27">
        <v>336</v>
      </c>
      <c r="H33" s="30">
        <v>36.6666666666667</v>
      </c>
      <c r="I33" s="30">
        <v>36.3333333333333</v>
      </c>
      <c r="J33" s="30">
        <v>76.6666666666667</v>
      </c>
      <c r="K33" s="30">
        <v>127</v>
      </c>
      <c r="L33" s="28">
        <v>276.666666666667</v>
      </c>
      <c r="M33" s="28">
        <v>306.333333333333</v>
      </c>
      <c r="N33" s="27" t="s">
        <v>21</v>
      </c>
      <c r="O33" s="27" t="s">
        <v>22</v>
      </c>
    </row>
    <row r="34" spans="1:15">
      <c r="A34" s="27">
        <v>32</v>
      </c>
      <c r="B34" s="27" t="s">
        <v>695</v>
      </c>
      <c r="C34" s="27" t="s">
        <v>696</v>
      </c>
      <c r="D34" s="27" t="s">
        <v>634</v>
      </c>
      <c r="E34" s="27" t="s">
        <v>635</v>
      </c>
      <c r="F34" s="27" t="s">
        <v>20</v>
      </c>
      <c r="G34" s="27">
        <v>331</v>
      </c>
      <c r="H34" s="30">
        <v>37</v>
      </c>
      <c r="I34" s="30">
        <v>37</v>
      </c>
      <c r="J34" s="30">
        <v>81.3333333333333</v>
      </c>
      <c r="K34" s="30">
        <v>125</v>
      </c>
      <c r="L34" s="28">
        <v>280.333333333333</v>
      </c>
      <c r="M34" s="28">
        <v>305.666666666667</v>
      </c>
      <c r="N34" s="27" t="s">
        <v>21</v>
      </c>
      <c r="O34" s="27" t="s">
        <v>22</v>
      </c>
    </row>
    <row r="35" spans="1:15">
      <c r="A35" s="27">
        <v>33</v>
      </c>
      <c r="B35" s="27" t="s">
        <v>697</v>
      </c>
      <c r="C35" s="27" t="s">
        <v>698</v>
      </c>
      <c r="D35" s="27" t="s">
        <v>634</v>
      </c>
      <c r="E35" s="27" t="s">
        <v>635</v>
      </c>
      <c r="F35" s="27" t="s">
        <v>20</v>
      </c>
      <c r="G35" s="27">
        <v>311</v>
      </c>
      <c r="H35" s="28">
        <v>44</v>
      </c>
      <c r="I35" s="28">
        <v>44</v>
      </c>
      <c r="J35" s="28">
        <v>76.6666666666667</v>
      </c>
      <c r="K35" s="28">
        <v>135.333333333333</v>
      </c>
      <c r="L35" s="28">
        <v>300</v>
      </c>
      <c r="M35" s="28">
        <v>305.5</v>
      </c>
      <c r="N35" s="27" t="s">
        <v>21</v>
      </c>
      <c r="O35" s="27" t="s">
        <v>22</v>
      </c>
    </row>
    <row r="36" spans="1:15">
      <c r="A36" s="27">
        <v>34</v>
      </c>
      <c r="B36" s="27" t="s">
        <v>699</v>
      </c>
      <c r="C36" s="27" t="s">
        <v>700</v>
      </c>
      <c r="D36" s="27" t="s">
        <v>634</v>
      </c>
      <c r="E36" s="27" t="s">
        <v>635</v>
      </c>
      <c r="F36" s="27" t="s">
        <v>20</v>
      </c>
      <c r="G36" s="27">
        <v>302</v>
      </c>
      <c r="H36" s="28">
        <v>42</v>
      </c>
      <c r="I36" s="28">
        <v>40</v>
      </c>
      <c r="J36" s="28">
        <v>85.3333333333333</v>
      </c>
      <c r="K36" s="28">
        <v>139.333333333333</v>
      </c>
      <c r="L36" s="28">
        <v>306.666666666666</v>
      </c>
      <c r="M36" s="28">
        <v>304.333333333333</v>
      </c>
      <c r="N36" s="27" t="s">
        <v>21</v>
      </c>
      <c r="O36" s="27" t="s">
        <v>22</v>
      </c>
    </row>
    <row r="37" spans="1:15">
      <c r="A37" s="27">
        <v>35</v>
      </c>
      <c r="B37" s="27" t="s">
        <v>701</v>
      </c>
      <c r="C37" s="27" t="s">
        <v>702</v>
      </c>
      <c r="D37" s="27" t="s">
        <v>634</v>
      </c>
      <c r="E37" s="27" t="s">
        <v>635</v>
      </c>
      <c r="F37" s="27" t="s">
        <v>20</v>
      </c>
      <c r="G37" s="27">
        <v>337</v>
      </c>
      <c r="H37" s="31">
        <v>40.3333333333333</v>
      </c>
      <c r="I37" s="31">
        <v>38.3333333333333</v>
      </c>
      <c r="J37" s="31">
        <v>85.3333333333333</v>
      </c>
      <c r="K37" s="31">
        <v>106.666666666667</v>
      </c>
      <c r="L37" s="28">
        <v>270.666666666667</v>
      </c>
      <c r="M37" s="28">
        <v>303.833333333333</v>
      </c>
      <c r="N37" s="27" t="s">
        <v>21</v>
      </c>
      <c r="O37" s="27" t="s">
        <v>22</v>
      </c>
    </row>
    <row r="38" spans="1:15">
      <c r="A38" s="27">
        <v>36</v>
      </c>
      <c r="B38" s="27" t="s">
        <v>703</v>
      </c>
      <c r="C38" s="27" t="s">
        <v>704</v>
      </c>
      <c r="D38" s="27" t="s">
        <v>634</v>
      </c>
      <c r="E38" s="27" t="s">
        <v>635</v>
      </c>
      <c r="F38" s="27" t="s">
        <v>20</v>
      </c>
      <c r="G38" s="27">
        <v>319</v>
      </c>
      <c r="H38" s="29">
        <v>44</v>
      </c>
      <c r="I38" s="29">
        <v>43.6666666666667</v>
      </c>
      <c r="J38" s="29">
        <v>85.6666666666667</v>
      </c>
      <c r="K38" s="29">
        <v>114.666666666667</v>
      </c>
      <c r="L38" s="28">
        <v>288</v>
      </c>
      <c r="M38" s="28">
        <v>303.5</v>
      </c>
      <c r="N38" s="27" t="s">
        <v>21</v>
      </c>
      <c r="O38" s="27" t="s">
        <v>22</v>
      </c>
    </row>
    <row r="39" spans="1:15">
      <c r="A39" s="27">
        <v>37</v>
      </c>
      <c r="B39" s="27" t="s">
        <v>705</v>
      </c>
      <c r="C39" s="27" t="s">
        <v>706</v>
      </c>
      <c r="D39" s="27" t="s">
        <v>634</v>
      </c>
      <c r="E39" s="27" t="s">
        <v>635</v>
      </c>
      <c r="F39" s="27" t="s">
        <v>20</v>
      </c>
      <c r="G39" s="27">
        <v>314</v>
      </c>
      <c r="H39" s="28">
        <v>35.3333333333333</v>
      </c>
      <c r="I39" s="28">
        <v>37.3333333333333</v>
      </c>
      <c r="J39" s="28">
        <v>85.6666666666667</v>
      </c>
      <c r="K39" s="28">
        <v>133.333333333333</v>
      </c>
      <c r="L39" s="28">
        <v>291.666666666666</v>
      </c>
      <c r="M39" s="28">
        <v>302.833333333333</v>
      </c>
      <c r="N39" s="27" t="s">
        <v>21</v>
      </c>
      <c r="O39" s="27" t="s">
        <v>22</v>
      </c>
    </row>
    <row r="40" spans="1:15">
      <c r="A40" s="27">
        <v>38</v>
      </c>
      <c r="B40" s="27" t="s">
        <v>707</v>
      </c>
      <c r="C40" s="27" t="s">
        <v>708</v>
      </c>
      <c r="D40" s="27" t="s">
        <v>634</v>
      </c>
      <c r="E40" s="27" t="s">
        <v>635</v>
      </c>
      <c r="F40" s="27" t="s">
        <v>20</v>
      </c>
      <c r="G40" s="27">
        <v>321</v>
      </c>
      <c r="H40" s="31">
        <v>37.6666666666667</v>
      </c>
      <c r="I40" s="31">
        <v>39.3333333333333</v>
      </c>
      <c r="J40" s="31">
        <v>81.6666666666667</v>
      </c>
      <c r="K40" s="31">
        <v>123.333333333333</v>
      </c>
      <c r="L40" s="28">
        <v>282</v>
      </c>
      <c r="M40" s="28">
        <v>301.5</v>
      </c>
      <c r="N40" s="27" t="s">
        <v>21</v>
      </c>
      <c r="O40" s="27" t="s">
        <v>22</v>
      </c>
    </row>
    <row r="41" spans="1:15">
      <c r="A41" s="27">
        <v>39</v>
      </c>
      <c r="B41" s="27" t="s">
        <v>709</v>
      </c>
      <c r="C41" s="27" t="s">
        <v>710</v>
      </c>
      <c r="D41" s="27" t="s">
        <v>634</v>
      </c>
      <c r="E41" s="27" t="s">
        <v>635</v>
      </c>
      <c r="F41" s="27" t="s">
        <v>20</v>
      </c>
      <c r="G41" s="27">
        <v>322</v>
      </c>
      <c r="H41" s="31">
        <v>39</v>
      </c>
      <c r="I41" s="31">
        <v>43</v>
      </c>
      <c r="J41" s="31">
        <v>76.6666666666667</v>
      </c>
      <c r="K41" s="31">
        <v>119.333333333333</v>
      </c>
      <c r="L41" s="28">
        <v>278</v>
      </c>
      <c r="M41" s="28">
        <v>300</v>
      </c>
      <c r="N41" s="27" t="s">
        <v>21</v>
      </c>
      <c r="O41" s="27" t="s">
        <v>22</v>
      </c>
    </row>
    <row r="42" spans="1:15">
      <c r="A42" s="27">
        <v>40</v>
      </c>
      <c r="B42" s="27" t="s">
        <v>711</v>
      </c>
      <c r="C42" s="27" t="s">
        <v>712</v>
      </c>
      <c r="D42" s="27" t="s">
        <v>634</v>
      </c>
      <c r="E42" s="27" t="s">
        <v>635</v>
      </c>
      <c r="F42" s="27" t="s">
        <v>20</v>
      </c>
      <c r="G42" s="27">
        <v>312</v>
      </c>
      <c r="H42" s="30">
        <v>33.3333333333333</v>
      </c>
      <c r="I42" s="30">
        <v>33.3333333333333</v>
      </c>
      <c r="J42" s="30">
        <v>85</v>
      </c>
      <c r="K42" s="30">
        <v>136</v>
      </c>
      <c r="L42" s="28">
        <v>287.666666666667</v>
      </c>
      <c r="M42" s="28">
        <v>299.833333333333</v>
      </c>
      <c r="N42" s="27" t="s">
        <v>21</v>
      </c>
      <c r="O42" s="27" t="s">
        <v>22</v>
      </c>
    </row>
    <row r="43" spans="1:15">
      <c r="A43" s="27">
        <v>41</v>
      </c>
      <c r="B43" s="27" t="s">
        <v>713</v>
      </c>
      <c r="C43" s="27" t="s">
        <v>714</v>
      </c>
      <c r="D43" s="27" t="s">
        <v>634</v>
      </c>
      <c r="E43" s="27" t="s">
        <v>635</v>
      </c>
      <c r="F43" s="27" t="s">
        <v>20</v>
      </c>
      <c r="G43" s="27">
        <v>306</v>
      </c>
      <c r="H43" s="28">
        <v>38</v>
      </c>
      <c r="I43" s="28">
        <v>38</v>
      </c>
      <c r="J43" s="28">
        <v>83.6666666666667</v>
      </c>
      <c r="K43" s="28">
        <v>133.666666666667</v>
      </c>
      <c r="L43" s="28">
        <v>293.333333333334</v>
      </c>
      <c r="M43" s="28">
        <v>299.666666666667</v>
      </c>
      <c r="N43" s="27" t="s">
        <v>231</v>
      </c>
      <c r="O43" s="27" t="s">
        <v>22</v>
      </c>
    </row>
    <row r="44" spans="1:15">
      <c r="A44" s="27">
        <v>42</v>
      </c>
      <c r="B44" s="27" t="s">
        <v>715</v>
      </c>
      <c r="C44" s="27" t="s">
        <v>716</v>
      </c>
      <c r="D44" s="27" t="s">
        <v>634</v>
      </c>
      <c r="E44" s="27" t="s">
        <v>635</v>
      </c>
      <c r="F44" s="27" t="s">
        <v>20</v>
      </c>
      <c r="G44" s="27">
        <v>314</v>
      </c>
      <c r="H44" s="30">
        <v>37.6666666666667</v>
      </c>
      <c r="I44" s="30">
        <v>38</v>
      </c>
      <c r="J44" s="30">
        <v>83.6666666666667</v>
      </c>
      <c r="K44" s="30">
        <v>123.333333333333</v>
      </c>
      <c r="L44" s="28">
        <v>282.666666666666</v>
      </c>
      <c r="M44" s="28">
        <v>298.333333333333</v>
      </c>
      <c r="N44" s="27" t="s">
        <v>231</v>
      </c>
      <c r="O44" s="27" t="s">
        <v>22</v>
      </c>
    </row>
    <row r="45" spans="1:15">
      <c r="A45" s="27">
        <v>43</v>
      </c>
      <c r="B45" s="27" t="s">
        <v>717</v>
      </c>
      <c r="C45" s="27" t="s">
        <v>718</v>
      </c>
      <c r="D45" s="27" t="s">
        <v>634</v>
      </c>
      <c r="E45" s="27" t="s">
        <v>635</v>
      </c>
      <c r="F45" s="27" t="s">
        <v>20</v>
      </c>
      <c r="G45" s="27">
        <v>317</v>
      </c>
      <c r="H45" s="30">
        <v>39</v>
      </c>
      <c r="I45" s="30">
        <v>39.3333333333333</v>
      </c>
      <c r="J45" s="30">
        <v>73.3333333333333</v>
      </c>
      <c r="K45" s="30">
        <v>121.666666666667</v>
      </c>
      <c r="L45" s="28">
        <v>273.333333333334</v>
      </c>
      <c r="M45" s="28">
        <v>295.166666666667</v>
      </c>
      <c r="N45" s="27" t="s">
        <v>231</v>
      </c>
      <c r="O45" s="27" t="s">
        <v>22</v>
      </c>
    </row>
    <row r="46" spans="1:15">
      <c r="A46" s="27">
        <v>44</v>
      </c>
      <c r="B46" s="27" t="s">
        <v>719</v>
      </c>
      <c r="C46" s="27" t="s">
        <v>720</v>
      </c>
      <c r="D46" s="27" t="s">
        <v>634</v>
      </c>
      <c r="E46" s="27" t="s">
        <v>635</v>
      </c>
      <c r="F46" s="27" t="s">
        <v>20</v>
      </c>
      <c r="G46" s="27">
        <v>319</v>
      </c>
      <c r="H46" s="28">
        <v>41.6666666666667</v>
      </c>
      <c r="I46" s="28">
        <v>39.6666666666667</v>
      </c>
      <c r="J46" s="28">
        <v>70</v>
      </c>
      <c r="K46" s="28">
        <v>120</v>
      </c>
      <c r="L46" s="28">
        <v>271.333333333333</v>
      </c>
      <c r="M46" s="28">
        <v>295.166666666667</v>
      </c>
      <c r="N46" s="27" t="s">
        <v>231</v>
      </c>
      <c r="O46" s="27" t="s">
        <v>22</v>
      </c>
    </row>
    <row r="47" spans="1:15">
      <c r="A47" s="27">
        <v>45</v>
      </c>
      <c r="B47" s="27" t="s">
        <v>721</v>
      </c>
      <c r="C47" s="27" t="s">
        <v>722</v>
      </c>
      <c r="D47" s="27" t="s">
        <v>634</v>
      </c>
      <c r="E47" s="27" t="s">
        <v>635</v>
      </c>
      <c r="F47" s="27" t="s">
        <v>20</v>
      </c>
      <c r="G47" s="27">
        <v>332</v>
      </c>
      <c r="H47" s="31">
        <v>40.8333333333333</v>
      </c>
      <c r="I47" s="31">
        <v>41.3333333333333</v>
      </c>
      <c r="J47" s="31">
        <v>66</v>
      </c>
      <c r="K47" s="31">
        <v>105</v>
      </c>
      <c r="L47" s="28">
        <v>253.166666666667</v>
      </c>
      <c r="M47" s="28">
        <v>292.583333333333</v>
      </c>
      <c r="N47" s="27" t="s">
        <v>231</v>
      </c>
      <c r="O47" s="27" t="s">
        <v>22</v>
      </c>
    </row>
    <row r="48" spans="1:15">
      <c r="A48" s="27">
        <v>46</v>
      </c>
      <c r="B48" s="27" t="s">
        <v>723</v>
      </c>
      <c r="C48" s="27" t="s">
        <v>724</v>
      </c>
      <c r="D48" s="27" t="s">
        <v>634</v>
      </c>
      <c r="E48" s="27" t="s">
        <v>635</v>
      </c>
      <c r="F48" s="27" t="s">
        <v>20</v>
      </c>
      <c r="G48" s="27">
        <v>301</v>
      </c>
      <c r="H48" s="30">
        <v>37</v>
      </c>
      <c r="I48" s="30">
        <v>34.6666666666667</v>
      </c>
      <c r="J48" s="30">
        <v>75.3333333333333</v>
      </c>
      <c r="K48" s="30">
        <v>110</v>
      </c>
      <c r="L48" s="28">
        <v>257</v>
      </c>
      <c r="M48" s="28">
        <v>279</v>
      </c>
      <c r="N48" s="27" t="s">
        <v>231</v>
      </c>
      <c r="O48" s="27" t="s">
        <v>22</v>
      </c>
    </row>
    <row r="49" spans="1:15">
      <c r="A49" s="27">
        <v>47</v>
      </c>
      <c r="B49" s="27" t="s">
        <v>725</v>
      </c>
      <c r="C49" s="27" t="s">
        <v>726</v>
      </c>
      <c r="D49" s="27" t="s">
        <v>634</v>
      </c>
      <c r="E49" s="27" t="s">
        <v>635</v>
      </c>
      <c r="F49" s="27" t="s">
        <v>20</v>
      </c>
      <c r="G49" s="27">
        <v>303</v>
      </c>
      <c r="H49" s="31">
        <v>36.3333333333333</v>
      </c>
      <c r="I49" s="31">
        <v>37</v>
      </c>
      <c r="J49" s="31">
        <v>68.3333333333333</v>
      </c>
      <c r="K49" s="31">
        <v>90</v>
      </c>
      <c r="L49" s="28">
        <v>231.666666666667</v>
      </c>
      <c r="M49" s="28">
        <v>267.333333333333</v>
      </c>
      <c r="N49" s="27" t="s">
        <v>231</v>
      </c>
      <c r="O49" s="27" t="s">
        <v>22</v>
      </c>
    </row>
    <row r="50" spans="1:15">
      <c r="A50" s="27">
        <v>48</v>
      </c>
      <c r="B50" s="27" t="s">
        <v>727</v>
      </c>
      <c r="C50" s="27" t="s">
        <v>728</v>
      </c>
      <c r="D50" s="27" t="s">
        <v>634</v>
      </c>
      <c r="E50" s="27" t="s">
        <v>635</v>
      </c>
      <c r="F50" s="27" t="s">
        <v>20</v>
      </c>
      <c r="G50" s="27">
        <v>314</v>
      </c>
      <c r="H50" s="32" t="s">
        <v>272</v>
      </c>
      <c r="I50" s="39"/>
      <c r="J50" s="39"/>
      <c r="K50" s="39"/>
      <c r="L50" s="39"/>
      <c r="M50" s="40"/>
      <c r="N50" s="27" t="s">
        <v>231</v>
      </c>
      <c r="O50" s="27" t="s">
        <v>22</v>
      </c>
    </row>
    <row r="51" spans="1:15">
      <c r="A51" s="33"/>
      <c r="C51" s="33"/>
      <c r="G51" s="33"/>
      <c r="H51" s="33"/>
      <c r="I51" s="33"/>
      <c r="J51" s="33"/>
      <c r="K51" s="33"/>
      <c r="L51" s="41"/>
      <c r="M51" s="41"/>
      <c r="N51" s="33"/>
      <c r="O51" s="33"/>
    </row>
    <row r="52" spans="1:15">
      <c r="A52" s="33"/>
      <c r="C52" s="33"/>
      <c r="G52" s="33"/>
      <c r="H52" s="33"/>
      <c r="I52" s="33"/>
      <c r="J52" s="33"/>
      <c r="K52" s="33"/>
      <c r="L52" s="41"/>
      <c r="M52" s="41"/>
      <c r="N52" s="33"/>
      <c r="O52" s="33"/>
    </row>
    <row r="53" ht="40.5" customHeight="1" spans="1:15">
      <c r="A53" s="24" t="s">
        <v>729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37"/>
      <c r="M53" s="37"/>
      <c r="N53" s="24"/>
      <c r="O53" s="24"/>
    </row>
    <row r="54" s="23" customFormat="1" ht="30.75" customHeight="1" spans="1:15">
      <c r="A54" s="34" t="s">
        <v>1</v>
      </c>
      <c r="B54" s="34" t="s">
        <v>2</v>
      </c>
      <c r="C54" s="35" t="s">
        <v>3</v>
      </c>
      <c r="D54" s="36" t="s">
        <v>4</v>
      </c>
      <c r="E54" s="36" t="s">
        <v>5</v>
      </c>
      <c r="F54" s="36" t="s">
        <v>6</v>
      </c>
      <c r="G54" s="8" t="s">
        <v>7</v>
      </c>
      <c r="H54" s="8" t="s">
        <v>8</v>
      </c>
      <c r="I54" s="8" t="s">
        <v>9</v>
      </c>
      <c r="J54" s="8" t="s">
        <v>10</v>
      </c>
      <c r="K54" s="8" t="s">
        <v>11</v>
      </c>
      <c r="L54" s="38" t="s">
        <v>12</v>
      </c>
      <c r="M54" s="42" t="s">
        <v>13</v>
      </c>
      <c r="N54" s="8" t="s">
        <v>14</v>
      </c>
      <c r="O54" s="18" t="s">
        <v>15</v>
      </c>
    </row>
    <row r="55" s="23" customFormat="1" ht="27" customHeight="1" spans="1:15">
      <c r="A55" s="27">
        <v>1</v>
      </c>
      <c r="B55" s="27" t="s">
        <v>730</v>
      </c>
      <c r="C55" s="27" t="s">
        <v>731</v>
      </c>
      <c r="D55" s="27" t="s">
        <v>732</v>
      </c>
      <c r="E55" s="27" t="s">
        <v>635</v>
      </c>
      <c r="F55" s="27" t="s">
        <v>20</v>
      </c>
      <c r="G55" s="27">
        <v>332</v>
      </c>
      <c r="H55" s="30">
        <v>40</v>
      </c>
      <c r="I55" s="30">
        <v>39.6666666666667</v>
      </c>
      <c r="J55" s="30">
        <v>78.3333333333333</v>
      </c>
      <c r="K55" s="30">
        <v>124.333333333333</v>
      </c>
      <c r="L55" s="28">
        <v>282.333333333333</v>
      </c>
      <c r="M55" s="28">
        <v>307.166666666667</v>
      </c>
      <c r="N55" s="27" t="s">
        <v>21</v>
      </c>
      <c r="O55" s="27" t="s">
        <v>22</v>
      </c>
    </row>
  </sheetData>
  <mergeCells count="3">
    <mergeCell ref="A1:O1"/>
    <mergeCell ref="H50:M50"/>
    <mergeCell ref="A53:O5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K22" sqref="K22"/>
    </sheetView>
  </sheetViews>
  <sheetFormatPr defaultColWidth="9" defaultRowHeight="13.5"/>
  <cols>
    <col min="1" max="1" width="5" customWidth="1"/>
    <col min="2" max="2" width="15.125" customWidth="1"/>
    <col min="3" max="3" width="6.75" customWidth="1"/>
    <col min="4" max="4" width="8.125" customWidth="1"/>
    <col min="5" max="5" width="14.375" customWidth="1"/>
    <col min="6" max="6" width="11.625" customWidth="1"/>
    <col min="7" max="10" width="6.875" customWidth="1"/>
    <col min="11" max="12" width="7.875" customWidth="1"/>
    <col min="13" max="13" width="7.5" customWidth="1"/>
    <col min="14" max="14" width="6.5" customWidth="1"/>
    <col min="15" max="15" width="12" customWidth="1"/>
  </cols>
  <sheetData>
    <row r="1" ht="43.5" customHeight="1" spans="1:15">
      <c r="A1" s="4" t="s">
        <v>733</v>
      </c>
      <c r="B1" s="4"/>
      <c r="C1" s="4"/>
      <c r="D1" s="4"/>
      <c r="E1" s="4"/>
      <c r="F1" s="4"/>
      <c r="G1" s="4"/>
      <c r="H1" s="4"/>
      <c r="I1" s="4"/>
      <c r="J1" s="4"/>
      <c r="K1" s="4"/>
      <c r="L1" s="16"/>
      <c r="M1" s="16"/>
      <c r="N1" s="4"/>
      <c r="O1" s="4"/>
    </row>
    <row r="2" s="1" customFormat="1" ht="37.5" customHeight="1" spans="1:1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7" t="s">
        <v>12</v>
      </c>
      <c r="M2" s="17" t="s">
        <v>13</v>
      </c>
      <c r="N2" s="7" t="s">
        <v>14</v>
      </c>
      <c r="O2" s="18" t="s">
        <v>15</v>
      </c>
    </row>
    <row r="3" s="2" customFormat="1" ht="38.25" customHeight="1" spans="1:15">
      <c r="A3" s="9">
        <v>1</v>
      </c>
      <c r="B3" s="9" t="s">
        <v>734</v>
      </c>
      <c r="C3" s="9" t="s">
        <v>735</v>
      </c>
      <c r="D3" s="9" t="s">
        <v>736</v>
      </c>
      <c r="E3" s="10" t="s">
        <v>737</v>
      </c>
      <c r="F3" s="9" t="s">
        <v>20</v>
      </c>
      <c r="G3" s="9">
        <v>314</v>
      </c>
      <c r="H3" s="11">
        <v>37.6666666666667</v>
      </c>
      <c r="I3" s="11">
        <v>38.3333333333333</v>
      </c>
      <c r="J3" s="11">
        <v>89.3333333333333</v>
      </c>
      <c r="K3" s="11">
        <v>126.666666666667</v>
      </c>
      <c r="L3" s="19">
        <v>292</v>
      </c>
      <c r="M3" s="9">
        <v>303</v>
      </c>
      <c r="N3" s="9" t="s">
        <v>21</v>
      </c>
      <c r="O3" s="9" t="s">
        <v>22</v>
      </c>
    </row>
    <row r="4" ht="29.25" customHeight="1" spans="2:13">
      <c r="B4" s="12"/>
      <c r="C4" s="13"/>
      <c r="D4" s="12"/>
      <c r="E4" s="12"/>
      <c r="F4" s="12"/>
      <c r="G4" s="13"/>
      <c r="H4" s="14"/>
      <c r="I4" s="14"/>
      <c r="J4" s="14"/>
      <c r="K4" s="14"/>
      <c r="L4" s="20"/>
      <c r="M4" s="13"/>
    </row>
    <row r="5" ht="36.75" customHeight="1" spans="1:15">
      <c r="A5" s="4" t="s">
        <v>738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4"/>
      <c r="O5" s="4"/>
    </row>
    <row r="6" s="1" customFormat="1" ht="43.5" customHeight="1" spans="1:15">
      <c r="A6" s="5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17" t="s">
        <v>12</v>
      </c>
      <c r="M6" s="17" t="s">
        <v>13</v>
      </c>
      <c r="N6" s="7" t="s">
        <v>14</v>
      </c>
      <c r="O6" s="18" t="s">
        <v>15</v>
      </c>
    </row>
    <row r="7" s="3" customFormat="1" ht="38.25" customHeight="1" spans="1:15">
      <c r="A7" s="9">
        <v>1</v>
      </c>
      <c r="B7" s="9" t="s">
        <v>739</v>
      </c>
      <c r="C7" s="9" t="s">
        <v>740</v>
      </c>
      <c r="D7" s="9" t="s">
        <v>741</v>
      </c>
      <c r="E7" s="9" t="s">
        <v>742</v>
      </c>
      <c r="F7" s="9" t="s">
        <v>20</v>
      </c>
      <c r="G7" s="9">
        <v>343</v>
      </c>
      <c r="H7" s="11">
        <v>42</v>
      </c>
      <c r="I7" s="11">
        <v>46</v>
      </c>
      <c r="J7" s="11">
        <v>78.6666666666667</v>
      </c>
      <c r="K7" s="11">
        <v>133.333333333333</v>
      </c>
      <c r="L7" s="19">
        <v>300</v>
      </c>
      <c r="M7" s="9">
        <v>321.5</v>
      </c>
      <c r="N7" s="9" t="s">
        <v>21</v>
      </c>
      <c r="O7" s="9" t="s">
        <v>22</v>
      </c>
    </row>
    <row r="8" s="3" customFormat="1" ht="38.25" customHeight="1" spans="1:15">
      <c r="A8" s="9">
        <v>2</v>
      </c>
      <c r="B8" s="9" t="s">
        <v>743</v>
      </c>
      <c r="C8" s="9" t="s">
        <v>744</v>
      </c>
      <c r="D8" s="9" t="s">
        <v>741</v>
      </c>
      <c r="E8" s="9" t="s">
        <v>742</v>
      </c>
      <c r="F8" s="9" t="s">
        <v>20</v>
      </c>
      <c r="G8" s="9">
        <v>342</v>
      </c>
      <c r="H8" s="11">
        <v>39</v>
      </c>
      <c r="I8" s="11">
        <v>39.3333333333333</v>
      </c>
      <c r="J8" s="11">
        <v>75.3333333333333</v>
      </c>
      <c r="K8" s="11">
        <v>130.333333333333</v>
      </c>
      <c r="L8" s="19">
        <v>284</v>
      </c>
      <c r="M8" s="19">
        <v>313</v>
      </c>
      <c r="N8" s="9" t="s">
        <v>21</v>
      </c>
      <c r="O8" s="9" t="s">
        <v>22</v>
      </c>
    </row>
    <row r="9" s="3" customFormat="1" ht="38.25" customHeight="1" spans="1:15">
      <c r="A9" s="9">
        <v>3</v>
      </c>
      <c r="B9" s="9" t="s">
        <v>745</v>
      </c>
      <c r="C9" s="9" t="s">
        <v>746</v>
      </c>
      <c r="D9" s="9" t="s">
        <v>741</v>
      </c>
      <c r="E9" s="9" t="s">
        <v>742</v>
      </c>
      <c r="F9" s="9" t="s">
        <v>20</v>
      </c>
      <c r="G9" s="9">
        <v>316</v>
      </c>
      <c r="H9" s="15" t="s">
        <v>272</v>
      </c>
      <c r="I9" s="21"/>
      <c r="J9" s="21"/>
      <c r="K9" s="21"/>
      <c r="L9" s="21"/>
      <c r="M9" s="22"/>
      <c r="N9" s="9" t="s">
        <v>231</v>
      </c>
      <c r="O9" s="9" t="s">
        <v>22</v>
      </c>
    </row>
  </sheetData>
  <mergeCells count="3">
    <mergeCell ref="A1:O1"/>
    <mergeCell ref="A5:O5"/>
    <mergeCell ref="H9:M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中内</vt:lpstr>
      <vt:lpstr>中外</vt:lpstr>
      <vt:lpstr>妇科</vt:lpstr>
      <vt:lpstr>儿科</vt:lpstr>
      <vt:lpstr>五官</vt:lpstr>
      <vt:lpstr>针推</vt:lpstr>
      <vt:lpstr>骨伤</vt:lpstr>
      <vt:lpstr>全科+中西医结合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任小英</cp:lastModifiedBy>
  <dcterms:created xsi:type="dcterms:W3CDTF">2006-09-16T00:00:00Z</dcterms:created>
  <cp:lastPrinted>2020-05-15T07:33:00Z</cp:lastPrinted>
  <dcterms:modified xsi:type="dcterms:W3CDTF">2020-05-16T14:06:27Z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