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<sst xmlns="http://schemas.openxmlformats.org/spreadsheetml/2006/main" count="96">
  <si>
    <t xml:space="preserve">       四川省社会科学院2022年硕士研究生复试成绩公布（第一批）</t>
  </si>
  <si>
    <t>中国史</t>
  </si>
  <si>
    <t>姓 名</t>
  </si>
  <si>
    <t>考生编号</t>
  </si>
  <si>
    <t>学 历</t>
  </si>
  <si>
    <t>初试成绩总分</t>
  </si>
  <si>
    <t>初试成绩占比
60%</t>
  </si>
  <si>
    <t>复试成绩</t>
  </si>
  <si>
    <t>复试成绩占比
40%</t>
  </si>
  <si>
    <t>总分</t>
  </si>
  <si>
    <t>排序</t>
  </si>
  <si>
    <t>同等学力加试成绩</t>
  </si>
  <si>
    <t>专业课面试</t>
  </si>
  <si>
    <t>英语听力与口语</t>
  </si>
  <si>
    <t>复试
总分</t>
  </si>
  <si>
    <t>百分制</t>
  </si>
  <si>
    <r>
      <rPr>
        <b/>
        <sz val="11"/>
        <rFont val="宋体"/>
        <charset val="134"/>
      </rPr>
      <t>复试成绩</t>
    </r>
    <r>
      <rPr>
        <b/>
        <sz val="11"/>
        <rFont val="Times New Roman"/>
        <charset val="134"/>
      </rPr>
      <t>+</t>
    </r>
    <r>
      <rPr>
        <b/>
        <sz val="11"/>
        <rFont val="宋体"/>
        <charset val="134"/>
      </rPr>
      <t>初试成绩</t>
    </r>
  </si>
  <si>
    <t>一志愿考生（6人）</t>
  </si>
  <si>
    <t>税显辉</t>
  </si>
  <si>
    <t>891012060200028</t>
  </si>
  <si>
    <t>本科</t>
  </si>
  <si>
    <t xml:space="preserve">李玉亭 </t>
  </si>
  <si>
    <t>891012060200029</t>
  </si>
  <si>
    <t>刁涵</t>
  </si>
  <si>
    <t>891012060200027</t>
  </si>
  <si>
    <t>张静远</t>
  </si>
  <si>
    <t>891012060200019</t>
  </si>
  <si>
    <t>刘欣怡</t>
  </si>
  <si>
    <t>891012060200032</t>
  </si>
  <si>
    <t>唐茜</t>
  </si>
  <si>
    <t>891012060200023</t>
  </si>
  <si>
    <t>高职高专</t>
  </si>
  <si>
    <t>合格</t>
  </si>
  <si>
    <t xml:space="preserve">  注： 1、总分＝初试成绩/5 * 60% +复试成绩/1.2*40%。</t>
  </si>
  <si>
    <t>1、总成绩＝初试成绩÷5×60%＋复试成绩÷1.2×40%</t>
  </si>
  <si>
    <t xml:space="preserve">       2、不合格考生是指专业复试面试成绩低于60分的考生。</t>
  </si>
  <si>
    <t xml:space="preserve">      </t>
  </si>
  <si>
    <t>法学</t>
  </si>
  <si>
    <t>一志愿考生（12人）</t>
  </si>
  <si>
    <t xml:space="preserve">文砚章  </t>
  </si>
  <si>
    <t>891012030100028</t>
  </si>
  <si>
    <t xml:space="preserve">任洁     </t>
  </si>
  <si>
    <t>891012030100002</t>
  </si>
  <si>
    <t xml:space="preserve">李淼  </t>
  </si>
  <si>
    <t>891012030100011</t>
  </si>
  <si>
    <t>王玲</t>
  </si>
  <si>
    <t>891012030100030</t>
  </si>
  <si>
    <t xml:space="preserve">魏凤岐 </t>
  </si>
  <si>
    <t>891012030100020</t>
  </si>
  <si>
    <t xml:space="preserve">刘振宇  </t>
  </si>
  <si>
    <t>891012030100003</t>
  </si>
  <si>
    <t>黄蔚</t>
  </si>
  <si>
    <t>891012030100012</t>
  </si>
  <si>
    <t xml:space="preserve">林圣乔 </t>
  </si>
  <si>
    <t>891012030100024</t>
  </si>
  <si>
    <t xml:space="preserve">李姚 </t>
  </si>
  <si>
    <t>891012030100027</t>
  </si>
  <si>
    <t xml:space="preserve">何俊毅  </t>
  </si>
  <si>
    <t>891012030100013</t>
  </si>
  <si>
    <t xml:space="preserve">刘怡  </t>
  </si>
  <si>
    <t>891012030100005</t>
  </si>
  <si>
    <t xml:space="preserve">张莎敏 </t>
  </si>
  <si>
    <t>891012030100014</t>
  </si>
  <si>
    <t>哲学</t>
  </si>
  <si>
    <t>一志愿考生（8人）</t>
  </si>
  <si>
    <t xml:space="preserve">钟成龙 </t>
  </si>
  <si>
    <t>891012010100022</t>
  </si>
  <si>
    <t>同等学历</t>
  </si>
  <si>
    <t xml:space="preserve">陈小燕  </t>
  </si>
  <si>
    <t>891012010100025</t>
  </si>
  <si>
    <t>罗晓渝</t>
  </si>
  <si>
    <t>891012010100015</t>
  </si>
  <si>
    <t>刘明华</t>
  </si>
  <si>
    <t>891012010100001</t>
  </si>
  <si>
    <t>丁文</t>
  </si>
  <si>
    <t>891012010100004</t>
  </si>
  <si>
    <t>李永春</t>
  </si>
  <si>
    <t>891012010100006</t>
  </si>
  <si>
    <t>包涵</t>
  </si>
  <si>
    <t>891012010100014</t>
  </si>
  <si>
    <t xml:space="preserve">何燕簪 </t>
  </si>
  <si>
    <t>891012010100032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</si>
  <si>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</si>
  <si>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2、不合格考生是指专业复试面试成绩低于60分的考生。</t>
  </si>
  <si>
    <t xml:space="preserve">公共政策与公共管理 </t>
  </si>
  <si>
    <t>一志愿考生(5人)</t>
  </si>
  <si>
    <t xml:space="preserve">赵世杰 </t>
  </si>
  <si>
    <t>891012030200029</t>
  </si>
  <si>
    <t xml:space="preserve">唐甜 </t>
  </si>
  <si>
    <t>891012030200026</t>
  </si>
  <si>
    <t xml:space="preserve">苏陈程  </t>
  </si>
  <si>
    <t>891012030200028</t>
  </si>
  <si>
    <t>陈沙沙</t>
  </si>
  <si>
    <t>891012030200031</t>
  </si>
  <si>
    <t xml:space="preserve">宋煦阳  </t>
  </si>
  <si>
    <t>891012030200022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</si>
</sst>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0_);[Red]\(0.00\)"/>
    <numFmt numFmtId="178" formatCode="0.00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rgb="FFFF0000"/>
      <name val="华文中宋"/>
      <charset val="134"/>
    </font>
    <font>
      <b/>
      <sz val="12"/>
      <name val="宋体"/>
      <charset val="134"/>
    </font>
    <font>
      <b/>
      <sz val="12"/>
      <color rgb="FF0070C0"/>
      <name val="楷体_GB2312"/>
      <charset val="134"/>
    </font>
    <font>
      <sz val="12"/>
      <name val="Times New Roman"/>
      <charset val="134"/>
    </font>
    <font>
      <sz val="10.5"/>
      <name val="Times New Roman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name val="Times New Roman"/>
      <charset val="134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workbookViewId="0">
      <selection activeCell="A1" sqref="A1:M1"/>
    </sheetView>
  </sheetViews>
  <sheetFormatPr defaultColWidth="7.62962962962963" defaultRowHeight="14.4"/>
  <cols>
    <col min="1" max="1" width="8.55555555555556" customWidth="1"/>
    <col min="2" max="2" width="18.7777777777778" customWidth="1"/>
    <col min="3" max="11" width="9.87962962962963" customWidth="1"/>
    <col min="12" max="12" width="7.75" customWidth="1"/>
    <col min="13" max="16383" width="7.62962962962963" customWidth="1"/>
  </cols>
  <sheetData>
    <row r="1" ht="22.2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.8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6" spans="1:13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/>
      <c r="H3" s="4"/>
      <c r="I3" s="4"/>
      <c r="J3" s="6" t="s">
        <v>8</v>
      </c>
      <c r="K3" s="6" t="s">
        <v>9</v>
      </c>
      <c r="L3" s="4" t="s">
        <v>10</v>
      </c>
      <c r="M3" s="4" t="s">
        <v>11</v>
      </c>
    </row>
    <row r="4" ht="46.8" spans="1:13">
      <c r="A4" s="4"/>
      <c r="B4" s="5"/>
      <c r="C4" s="4"/>
      <c r="D4" s="4"/>
      <c r="E4" s="6"/>
      <c r="F4" s="4" t="s">
        <v>12</v>
      </c>
      <c r="G4" s="7" t="s">
        <v>13</v>
      </c>
      <c r="H4" s="4" t="s">
        <v>14</v>
      </c>
      <c r="I4" s="6" t="s">
        <v>15</v>
      </c>
      <c r="J4" s="6"/>
      <c r="K4" s="34" t="s">
        <v>16</v>
      </c>
      <c r="L4" s="4"/>
      <c r="M4" s="4"/>
    </row>
    <row r="5" ht="21" customHeight="1" spans="1:13">
      <c r="A5" s="8" t="s">
        <v>17</v>
      </c>
      <c r="B5" s="9"/>
      <c r="C5" s="10"/>
      <c r="D5" s="11"/>
      <c r="E5" s="12"/>
      <c r="F5" s="13"/>
      <c r="G5" s="13"/>
      <c r="H5" s="11"/>
      <c r="I5" s="11"/>
      <c r="J5" s="11"/>
      <c r="K5" s="13"/>
      <c r="L5" s="13"/>
      <c r="M5" s="21"/>
    </row>
    <row r="6" ht="20" customHeight="1" spans="1:13">
      <c r="A6" s="14" t="s">
        <v>18</v>
      </c>
      <c r="B6" s="14" t="s">
        <v>19</v>
      </c>
      <c r="C6" s="14" t="s">
        <v>20</v>
      </c>
      <c r="D6" s="15">
        <v>387</v>
      </c>
      <c r="E6" s="14">
        <f>D6/5*60%</f>
        <v>46.44</v>
      </c>
      <c r="F6" s="14">
        <v>84.8</v>
      </c>
      <c r="G6" s="15">
        <v>13</v>
      </c>
      <c r="H6" s="14">
        <f t="shared" ref="H6:H11" si="0">F6+G6</f>
        <v>97.8</v>
      </c>
      <c r="I6" s="14">
        <f>H6/1.2</f>
        <v>81.5</v>
      </c>
      <c r="J6" s="14">
        <f>I6*40%</f>
        <v>32.6</v>
      </c>
      <c r="K6" s="14">
        <f t="shared" ref="K6:K11" si="1">E6+J6</f>
        <v>79.04</v>
      </c>
      <c r="L6" s="15">
        <v>1</v>
      </c>
      <c r="M6" s="14"/>
    </row>
    <row r="7" ht="20" customHeight="1" spans="1:13">
      <c r="A7" s="14" t="s">
        <v>21</v>
      </c>
      <c r="B7" s="14" t="s">
        <v>22</v>
      </c>
      <c r="C7" s="14" t="s">
        <v>20</v>
      </c>
      <c r="D7" s="15">
        <v>381</v>
      </c>
      <c r="E7" s="14">
        <f t="shared" ref="E6:E11" si="2">D7/5*60%</f>
        <v>45.72</v>
      </c>
      <c r="F7" s="14">
        <v>85</v>
      </c>
      <c r="G7" s="15">
        <v>14</v>
      </c>
      <c r="H7" s="14">
        <f t="shared" si="0"/>
        <v>99</v>
      </c>
      <c r="I7" s="14">
        <f t="shared" ref="I6:I11" si="3">H7/1.2</f>
        <v>82.5</v>
      </c>
      <c r="J7" s="14">
        <f t="shared" ref="J6:J11" si="4">I7*40%</f>
        <v>33</v>
      </c>
      <c r="K7" s="14">
        <f t="shared" si="1"/>
        <v>78.72</v>
      </c>
      <c r="L7" s="15">
        <v>2</v>
      </c>
      <c r="M7" s="14"/>
    </row>
    <row r="8" ht="20" customHeight="1" spans="1:13">
      <c r="A8" s="14" t="s">
        <v>23</v>
      </c>
      <c r="B8" s="14" t="s">
        <v>24</v>
      </c>
      <c r="C8" s="14" t="s">
        <v>20</v>
      </c>
      <c r="D8" s="15">
        <v>369</v>
      </c>
      <c r="E8" s="14">
        <f t="shared" si="2"/>
        <v>44.28</v>
      </c>
      <c r="F8" s="14">
        <v>84</v>
      </c>
      <c r="G8" s="15">
        <v>16</v>
      </c>
      <c r="H8" s="14">
        <f t="shared" si="0"/>
        <v>100</v>
      </c>
      <c r="I8" s="14">
        <f t="shared" si="3"/>
        <v>83.3333333333333</v>
      </c>
      <c r="J8" s="14">
        <f t="shared" si="4"/>
        <v>33.3333333333333</v>
      </c>
      <c r="K8" s="14">
        <f t="shared" si="1"/>
        <v>77.6133333333333</v>
      </c>
      <c r="L8" s="15">
        <v>3</v>
      </c>
      <c r="M8" s="14"/>
    </row>
    <row r="9" ht="20" customHeight="1" spans="1:13">
      <c r="A9" s="14" t="s">
        <v>25</v>
      </c>
      <c r="B9" s="14" t="s">
        <v>26</v>
      </c>
      <c r="C9" s="14" t="s">
        <v>20</v>
      </c>
      <c r="D9" s="15">
        <v>342</v>
      </c>
      <c r="E9" s="14">
        <f t="shared" si="2"/>
        <v>41.04</v>
      </c>
      <c r="F9" s="14">
        <v>88.4</v>
      </c>
      <c r="G9" s="15">
        <v>17</v>
      </c>
      <c r="H9" s="14">
        <f t="shared" si="0"/>
        <v>105.4</v>
      </c>
      <c r="I9" s="14">
        <f t="shared" si="3"/>
        <v>87.8333333333333</v>
      </c>
      <c r="J9" s="14">
        <f t="shared" si="4"/>
        <v>35.1333333333333</v>
      </c>
      <c r="K9" s="14">
        <f t="shared" si="1"/>
        <v>76.1733333333333</v>
      </c>
      <c r="L9" s="15">
        <v>4</v>
      </c>
      <c r="M9" s="14"/>
    </row>
    <row r="10" ht="20" customHeight="1" spans="1:13">
      <c r="A10" s="14" t="s">
        <v>27</v>
      </c>
      <c r="B10" s="14" t="s">
        <v>28</v>
      </c>
      <c r="C10" s="14" t="s">
        <v>20</v>
      </c>
      <c r="D10" s="15">
        <v>346</v>
      </c>
      <c r="E10" s="14">
        <f t="shared" si="2"/>
        <v>41.52</v>
      </c>
      <c r="F10" s="14">
        <v>86</v>
      </c>
      <c r="G10" s="15">
        <v>17</v>
      </c>
      <c r="H10" s="14">
        <f t="shared" si="0"/>
        <v>103</v>
      </c>
      <c r="I10" s="14">
        <f t="shared" si="3"/>
        <v>85.8333333333333</v>
      </c>
      <c r="J10" s="14">
        <f t="shared" si="4"/>
        <v>34.3333333333333</v>
      </c>
      <c r="K10" s="14">
        <f t="shared" si="1"/>
        <v>75.8533333333333</v>
      </c>
      <c r="L10" s="15">
        <v>5</v>
      </c>
      <c r="M10" s="14"/>
    </row>
    <row r="11" ht="20" customHeight="1" spans="1:13">
      <c r="A11" s="14" t="s">
        <v>29</v>
      </c>
      <c r="B11" s="14" t="s">
        <v>30</v>
      </c>
      <c r="C11" s="14" t="s">
        <v>31</v>
      </c>
      <c r="D11" s="15">
        <v>352</v>
      </c>
      <c r="E11" s="14">
        <f t="shared" si="2"/>
        <v>42.24</v>
      </c>
      <c r="F11" s="14">
        <v>78.8</v>
      </c>
      <c r="G11" s="15">
        <v>13</v>
      </c>
      <c r="H11" s="14">
        <f t="shared" si="0"/>
        <v>91.8</v>
      </c>
      <c r="I11" s="14">
        <f t="shared" si="3"/>
        <v>76.5</v>
      </c>
      <c r="J11" s="14">
        <f t="shared" si="4"/>
        <v>30.6</v>
      </c>
      <c r="K11" s="14">
        <f t="shared" si="1"/>
        <v>72.84</v>
      </c>
      <c r="L11" s="15">
        <v>6</v>
      </c>
      <c r="M11" s="14" t="s">
        <v>32</v>
      </c>
    </row>
    <row r="14" ht="22" customHeight="1" spans="1:13">
      <c r="A14" s="16" t="s">
        <v>33</v>
      </c>
      <c r="B14" s="16" t="s">
        <v>34</v>
      </c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</row>
    <row r="15" spans="1:13">
      <c r="A15" s="16" t="s">
        <v>35</v>
      </c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</row>
    <row r="16" ht="22" customHeight="1" spans="1:13">
      <c r="A16" s="16"/>
      <c r="B16" s="16"/>
      <c r="C16" s="16"/>
      <c r="D16" s="16"/>
      <c r="E16" s="16"/>
      <c r="F16" s="16"/>
      <c r="G16" s="17" t="s">
        <v>36</v>
      </c>
      <c r="H16" s="17"/>
      <c r="I16" s="17"/>
      <c r="J16" s="17"/>
      <c r="K16" s="17"/>
      <c r="L16" s="17"/>
      <c r="M16" s="17"/>
    </row>
    <row r="17" ht="22.8" spans="1:13">
      <c r="A17" s="3" t="s">
        <v>37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ht="15.6" spans="1:13">
      <c r="A18" s="4" t="s">
        <v>2</v>
      </c>
      <c r="B18" s="5" t="s">
        <v>3</v>
      </c>
      <c r="C18" s="4" t="s">
        <v>4</v>
      </c>
      <c r="D18" s="4" t="s">
        <v>5</v>
      </c>
      <c r="E18" s="6" t="s">
        <v>6</v>
      </c>
      <c r="F18" s="4" t="s">
        <v>7</v>
      </c>
      <c r="G18" s="4"/>
      <c r="H18" s="4"/>
      <c r="I18" s="4"/>
      <c r="J18" s="6" t="s">
        <v>8</v>
      </c>
      <c r="K18" s="6" t="s">
        <v>9</v>
      </c>
      <c r="L18" s="4" t="s">
        <v>10</v>
      </c>
      <c r="M18" s="4" t="s">
        <v>11</v>
      </c>
    </row>
    <row r="19" ht="46.8" spans="1:13">
      <c r="A19" s="4"/>
      <c r="B19" s="5"/>
      <c r="C19" s="4"/>
      <c r="D19" s="4"/>
      <c r="E19" s="6"/>
      <c r="F19" s="4" t="s">
        <v>12</v>
      </c>
      <c r="G19" s="7" t="s">
        <v>13</v>
      </c>
      <c r="H19" s="4" t="s">
        <v>14</v>
      </c>
      <c r="I19" s="6" t="s">
        <v>15</v>
      </c>
      <c r="J19" s="6"/>
      <c r="K19" s="34" t="s">
        <v>16</v>
      </c>
      <c r="L19" s="4"/>
      <c r="M19" s="4"/>
    </row>
    <row r="20" ht="15.6" spans="1:13">
      <c r="A20" s="8" t="s">
        <v>38</v>
      </c>
      <c r="B20" s="9"/>
      <c r="C20" s="18"/>
      <c r="D20" s="19"/>
      <c r="E20" s="20"/>
      <c r="F20" s="19"/>
      <c r="G20" s="19"/>
      <c r="H20" s="19"/>
      <c r="I20" s="20"/>
      <c r="J20" s="20"/>
      <c r="K20" s="20"/>
      <c r="L20" s="10"/>
      <c r="M20" s="10"/>
    </row>
    <row r="21" ht="15.6" spans="1:13">
      <c r="A21" s="14" t="s">
        <v>39</v>
      </c>
      <c r="B21" s="14" t="s">
        <v>40</v>
      </c>
      <c r="C21" s="14" t="s">
        <v>20</v>
      </c>
      <c r="D21" s="15">
        <v>412</v>
      </c>
      <c r="E21" s="14">
        <f t="shared" ref="E21:E32" si="5">D21/5*60%</f>
        <v>49.44</v>
      </c>
      <c r="F21" s="14">
        <v>91.6</v>
      </c>
      <c r="G21" s="15">
        <v>16</v>
      </c>
      <c r="H21" s="14">
        <f t="shared" ref="H21:H32" si="6">F21+G21</f>
        <v>107.6</v>
      </c>
      <c r="I21" s="14">
        <f t="shared" ref="I21:I32" si="7">H21/1.2</f>
        <v>89.6666666666667</v>
      </c>
      <c r="J21" s="14">
        <f t="shared" ref="J21:J32" si="8">I21*40%</f>
        <v>35.8666666666667</v>
      </c>
      <c r="K21" s="14">
        <f t="shared" ref="K21:K32" si="9">E21+J21</f>
        <v>85.3066666666667</v>
      </c>
      <c r="L21" s="15">
        <v>1</v>
      </c>
      <c r="M21" s="14"/>
    </row>
    <row r="22" ht="15.6" spans="1:13">
      <c r="A22" s="14" t="s">
        <v>41</v>
      </c>
      <c r="B22" s="14" t="s">
        <v>42</v>
      </c>
      <c r="C22" s="14" t="s">
        <v>20</v>
      </c>
      <c r="D22" s="15">
        <v>389</v>
      </c>
      <c r="E22" s="14">
        <f t="shared" si="5"/>
        <v>46.68</v>
      </c>
      <c r="F22" s="14">
        <v>83.8</v>
      </c>
      <c r="G22" s="15">
        <v>12</v>
      </c>
      <c r="H22" s="14">
        <f t="shared" si="6"/>
        <v>95.8</v>
      </c>
      <c r="I22" s="14">
        <f t="shared" si="7"/>
        <v>79.8333333333333</v>
      </c>
      <c r="J22" s="14">
        <f t="shared" si="8"/>
        <v>31.9333333333333</v>
      </c>
      <c r="K22" s="14">
        <f t="shared" si="9"/>
        <v>78.6133333333333</v>
      </c>
      <c r="L22" s="15">
        <v>2</v>
      </c>
      <c r="M22" s="14"/>
    </row>
    <row r="23" ht="15.6" spans="1:13">
      <c r="A23" s="14" t="s">
        <v>43</v>
      </c>
      <c r="B23" s="14" t="s">
        <v>44</v>
      </c>
      <c r="C23" s="14" t="s">
        <v>20</v>
      </c>
      <c r="D23" s="15">
        <v>379</v>
      </c>
      <c r="E23" s="14">
        <f t="shared" si="5"/>
        <v>45.48</v>
      </c>
      <c r="F23" s="14">
        <v>84.4</v>
      </c>
      <c r="G23" s="15">
        <v>14</v>
      </c>
      <c r="H23" s="14">
        <f t="shared" si="6"/>
        <v>98.4</v>
      </c>
      <c r="I23" s="14">
        <f t="shared" si="7"/>
        <v>82</v>
      </c>
      <c r="J23" s="14">
        <f t="shared" si="8"/>
        <v>32.8</v>
      </c>
      <c r="K23" s="14">
        <f t="shared" si="9"/>
        <v>78.28</v>
      </c>
      <c r="L23" s="15">
        <v>3</v>
      </c>
      <c r="M23" s="14"/>
    </row>
    <row r="24" ht="15.6" spans="1:13">
      <c r="A24" s="14" t="s">
        <v>45</v>
      </c>
      <c r="B24" s="14" t="s">
        <v>46</v>
      </c>
      <c r="C24" s="14" t="s">
        <v>20</v>
      </c>
      <c r="D24" s="15">
        <v>365</v>
      </c>
      <c r="E24" s="14">
        <f t="shared" si="5"/>
        <v>43.8</v>
      </c>
      <c r="F24" s="14">
        <v>87.8</v>
      </c>
      <c r="G24" s="15">
        <v>15</v>
      </c>
      <c r="H24" s="14">
        <f t="shared" si="6"/>
        <v>102.8</v>
      </c>
      <c r="I24" s="14">
        <f t="shared" si="7"/>
        <v>85.6666666666667</v>
      </c>
      <c r="J24" s="14">
        <f t="shared" si="8"/>
        <v>34.2666666666667</v>
      </c>
      <c r="K24" s="14">
        <f t="shared" si="9"/>
        <v>78.0666666666667</v>
      </c>
      <c r="L24" s="15">
        <v>4</v>
      </c>
      <c r="M24" s="14"/>
    </row>
    <row r="25" ht="15.6" spans="1:13">
      <c r="A25" s="14" t="s">
        <v>47</v>
      </c>
      <c r="B25" s="14" t="s">
        <v>48</v>
      </c>
      <c r="C25" s="14" t="s">
        <v>20</v>
      </c>
      <c r="D25" s="15">
        <v>356</v>
      </c>
      <c r="E25" s="14">
        <f t="shared" si="5"/>
        <v>42.72</v>
      </c>
      <c r="F25" s="14">
        <v>86.2</v>
      </c>
      <c r="G25" s="15">
        <v>18</v>
      </c>
      <c r="H25" s="14">
        <f t="shared" si="6"/>
        <v>104.2</v>
      </c>
      <c r="I25" s="14">
        <f t="shared" si="7"/>
        <v>86.8333333333333</v>
      </c>
      <c r="J25" s="14">
        <f t="shared" si="8"/>
        <v>34.7333333333333</v>
      </c>
      <c r="K25" s="14">
        <f t="shared" si="9"/>
        <v>77.4533333333333</v>
      </c>
      <c r="L25" s="15">
        <v>5</v>
      </c>
      <c r="M25" s="14"/>
    </row>
    <row r="26" ht="15.6" spans="1:13">
      <c r="A26" s="14" t="s">
        <v>49</v>
      </c>
      <c r="B26" s="38" t="s">
        <v>50</v>
      </c>
      <c r="C26" s="14" t="s">
        <v>20</v>
      </c>
      <c r="D26" s="15">
        <v>353</v>
      </c>
      <c r="E26" s="14">
        <f t="shared" si="5"/>
        <v>42.36</v>
      </c>
      <c r="F26" s="14">
        <v>86.4</v>
      </c>
      <c r="G26" s="15">
        <v>16</v>
      </c>
      <c r="H26" s="14">
        <f t="shared" si="6"/>
        <v>102.4</v>
      </c>
      <c r="I26" s="14">
        <f t="shared" si="7"/>
        <v>85.3333333333333</v>
      </c>
      <c r="J26" s="14">
        <f t="shared" si="8"/>
        <v>34.1333333333333</v>
      </c>
      <c r="K26" s="14">
        <f t="shared" si="9"/>
        <v>76.4933333333333</v>
      </c>
      <c r="L26" s="15">
        <v>6</v>
      </c>
      <c r="M26" s="14"/>
    </row>
    <row r="27" ht="15.6" spans="1:13">
      <c r="A27" s="14" t="s">
        <v>51</v>
      </c>
      <c r="B27" s="14" t="s">
        <v>52</v>
      </c>
      <c r="C27" s="14" t="s">
        <v>20</v>
      </c>
      <c r="D27" s="15">
        <v>361</v>
      </c>
      <c r="E27" s="14">
        <f t="shared" si="5"/>
        <v>43.32</v>
      </c>
      <c r="F27" s="14">
        <v>82.4</v>
      </c>
      <c r="G27" s="15">
        <v>17</v>
      </c>
      <c r="H27" s="14">
        <f t="shared" si="6"/>
        <v>99.4</v>
      </c>
      <c r="I27" s="14">
        <f t="shared" si="7"/>
        <v>82.8333333333333</v>
      </c>
      <c r="J27" s="14">
        <f t="shared" si="8"/>
        <v>33.1333333333333</v>
      </c>
      <c r="K27" s="14">
        <f t="shared" si="9"/>
        <v>76.4533333333333</v>
      </c>
      <c r="L27" s="15">
        <v>7</v>
      </c>
      <c r="M27" s="14"/>
    </row>
    <row r="28" ht="15.6" spans="1:13">
      <c r="A28" s="14" t="s">
        <v>53</v>
      </c>
      <c r="B28" s="14" t="s">
        <v>54</v>
      </c>
      <c r="C28" s="14" t="s">
        <v>20</v>
      </c>
      <c r="D28" s="15">
        <v>357</v>
      </c>
      <c r="E28" s="14">
        <f t="shared" si="5"/>
        <v>42.84</v>
      </c>
      <c r="F28" s="14">
        <v>84</v>
      </c>
      <c r="G28" s="15">
        <v>14</v>
      </c>
      <c r="H28" s="14">
        <f t="shared" si="6"/>
        <v>98</v>
      </c>
      <c r="I28" s="14">
        <f t="shared" si="7"/>
        <v>81.6666666666667</v>
      </c>
      <c r="J28" s="14">
        <f t="shared" si="8"/>
        <v>32.6666666666667</v>
      </c>
      <c r="K28" s="14">
        <f t="shared" si="9"/>
        <v>75.5066666666667</v>
      </c>
      <c r="L28" s="15">
        <v>8</v>
      </c>
      <c r="M28" s="14"/>
    </row>
    <row r="29" ht="15.6" spans="1:13">
      <c r="A29" s="14" t="s">
        <v>55</v>
      </c>
      <c r="B29" s="14" t="s">
        <v>56</v>
      </c>
      <c r="C29" s="14" t="s">
        <v>20</v>
      </c>
      <c r="D29" s="15">
        <v>354</v>
      </c>
      <c r="E29" s="14">
        <f t="shared" si="5"/>
        <v>42.48</v>
      </c>
      <c r="F29" s="14">
        <v>77.2</v>
      </c>
      <c r="G29" s="15">
        <v>15</v>
      </c>
      <c r="H29" s="14">
        <f t="shared" si="6"/>
        <v>92.2</v>
      </c>
      <c r="I29" s="14">
        <f t="shared" si="7"/>
        <v>76.8333333333333</v>
      </c>
      <c r="J29" s="14">
        <f t="shared" si="8"/>
        <v>30.7333333333333</v>
      </c>
      <c r="K29" s="14">
        <f t="shared" si="9"/>
        <v>73.2133333333333</v>
      </c>
      <c r="L29" s="15">
        <v>9</v>
      </c>
      <c r="M29" s="14"/>
    </row>
    <row r="30" ht="15.6" spans="1:13">
      <c r="A30" s="14" t="s">
        <v>57</v>
      </c>
      <c r="B30" s="14" t="s">
        <v>58</v>
      </c>
      <c r="C30" s="14" t="s">
        <v>20</v>
      </c>
      <c r="D30" s="15">
        <v>335</v>
      </c>
      <c r="E30" s="14">
        <f t="shared" si="5"/>
        <v>40.2</v>
      </c>
      <c r="F30" s="14">
        <v>79.4</v>
      </c>
      <c r="G30" s="15">
        <v>18</v>
      </c>
      <c r="H30" s="14">
        <f t="shared" si="6"/>
        <v>97.4</v>
      </c>
      <c r="I30" s="14">
        <f t="shared" si="7"/>
        <v>81.1666666666667</v>
      </c>
      <c r="J30" s="14">
        <f t="shared" si="8"/>
        <v>32.4666666666667</v>
      </c>
      <c r="K30" s="14">
        <f t="shared" si="9"/>
        <v>72.6666666666667</v>
      </c>
      <c r="L30" s="15">
        <v>10</v>
      </c>
      <c r="M30" s="14"/>
    </row>
    <row r="31" ht="15.6" spans="1:13">
      <c r="A31" s="14" t="s">
        <v>59</v>
      </c>
      <c r="B31" s="14" t="s">
        <v>60</v>
      </c>
      <c r="C31" s="14" t="s">
        <v>20</v>
      </c>
      <c r="D31" s="15">
        <v>336</v>
      </c>
      <c r="E31" s="14">
        <f t="shared" si="5"/>
        <v>40.32</v>
      </c>
      <c r="F31" s="14">
        <v>81.2</v>
      </c>
      <c r="G31" s="15">
        <v>13</v>
      </c>
      <c r="H31" s="14">
        <f t="shared" si="6"/>
        <v>94.2</v>
      </c>
      <c r="I31" s="14">
        <f t="shared" si="7"/>
        <v>78.5</v>
      </c>
      <c r="J31" s="14">
        <f t="shared" si="8"/>
        <v>31.4</v>
      </c>
      <c r="K31" s="14">
        <f t="shared" si="9"/>
        <v>71.72</v>
      </c>
      <c r="L31" s="15">
        <v>11</v>
      </c>
      <c r="M31" s="14"/>
    </row>
    <row r="32" ht="15.6" spans="1:13">
      <c r="A32" s="14" t="s">
        <v>61</v>
      </c>
      <c r="B32" s="14" t="s">
        <v>62</v>
      </c>
      <c r="C32" s="14" t="s">
        <v>20</v>
      </c>
      <c r="D32" s="15">
        <v>353</v>
      </c>
      <c r="E32" s="14">
        <f t="shared" si="5"/>
        <v>42.36</v>
      </c>
      <c r="F32" s="14">
        <v>75.8</v>
      </c>
      <c r="G32" s="15">
        <v>12</v>
      </c>
      <c r="H32" s="14">
        <f t="shared" si="6"/>
        <v>87.8</v>
      </c>
      <c r="I32" s="14">
        <f t="shared" si="7"/>
        <v>73.1666666666667</v>
      </c>
      <c r="J32" s="14">
        <f t="shared" si="8"/>
        <v>29.2666666666667</v>
      </c>
      <c r="K32" s="14">
        <f t="shared" si="9"/>
        <v>71.6266666666667</v>
      </c>
      <c r="L32" s="15">
        <v>12</v>
      </c>
      <c r="M32" s="14"/>
    </row>
    <row r="34" spans="1:13">
      <c r="A34" s="16" t="s">
        <v>33</v>
      </c>
      <c r="B34" s="16" t="s">
        <v>34</v>
      </c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</row>
    <row r="35" spans="1:13">
      <c r="A35" s="16" t="s">
        <v>35</v>
      </c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</row>
    <row r="36" spans="1:13">
      <c r="A36" s="16"/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</row>
    <row r="37" ht="22.8" spans="1:13">
      <c r="A37" s="3" t="s">
        <v>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5.6" spans="1:13">
      <c r="A38" s="4" t="s">
        <v>2</v>
      </c>
      <c r="B38" s="5" t="s">
        <v>3</v>
      </c>
      <c r="C38" s="4" t="s">
        <v>4</v>
      </c>
      <c r="D38" s="4" t="s">
        <v>5</v>
      </c>
      <c r="E38" s="6" t="s">
        <v>6</v>
      </c>
      <c r="F38" s="4" t="s">
        <v>7</v>
      </c>
      <c r="G38" s="4"/>
      <c r="H38" s="4"/>
      <c r="I38" s="4"/>
      <c r="J38" s="6" t="s">
        <v>8</v>
      </c>
      <c r="K38" s="6" t="s">
        <v>9</v>
      </c>
      <c r="L38" s="4" t="s">
        <v>10</v>
      </c>
      <c r="M38" s="4" t="s">
        <v>11</v>
      </c>
    </row>
    <row r="39" ht="46.8" spans="1:13">
      <c r="A39" s="4"/>
      <c r="B39" s="5"/>
      <c r="C39" s="4"/>
      <c r="D39" s="4"/>
      <c r="E39" s="6"/>
      <c r="F39" s="4" t="s">
        <v>12</v>
      </c>
      <c r="G39" s="7" t="s">
        <v>13</v>
      </c>
      <c r="H39" s="4" t="s">
        <v>14</v>
      </c>
      <c r="I39" s="6" t="s">
        <v>15</v>
      </c>
      <c r="J39" s="6"/>
      <c r="K39" s="34" t="s">
        <v>16</v>
      </c>
      <c r="L39" s="4"/>
      <c r="M39" s="4"/>
    </row>
    <row r="40" ht="15.6" spans="1:13">
      <c r="A40" s="8" t="s">
        <v>64</v>
      </c>
      <c r="B40" s="9"/>
      <c r="C40" s="8"/>
      <c r="D40" s="10"/>
      <c r="E40" s="14"/>
      <c r="F40" s="21"/>
      <c r="G40" s="21"/>
      <c r="H40" s="21"/>
      <c r="I40" s="14"/>
      <c r="J40" s="14"/>
      <c r="K40" s="14"/>
      <c r="L40" s="21"/>
      <c r="M40" s="21"/>
    </row>
    <row r="41" ht="20" customHeight="1" spans="1:13">
      <c r="A41" s="22" t="s">
        <v>65</v>
      </c>
      <c r="B41" s="23" t="s">
        <v>66</v>
      </c>
      <c r="C41" s="21" t="s">
        <v>67</v>
      </c>
      <c r="D41" s="10">
        <v>397</v>
      </c>
      <c r="E41" s="14">
        <f t="shared" ref="E41:E48" si="10">D41/5*60%</f>
        <v>47.64</v>
      </c>
      <c r="F41" s="21">
        <v>90.6</v>
      </c>
      <c r="G41" s="21">
        <v>18</v>
      </c>
      <c r="H41" s="21">
        <f t="shared" ref="H41:H48" si="11">F41+G41</f>
        <v>108.6</v>
      </c>
      <c r="I41" s="14">
        <f t="shared" ref="I41:I48" si="12">H41/1.2</f>
        <v>90.5</v>
      </c>
      <c r="J41" s="14">
        <f t="shared" ref="J41:J48" si="13">I41*40%</f>
        <v>36.2</v>
      </c>
      <c r="K41" s="14">
        <f t="shared" ref="K41:K48" si="14">E41+J41</f>
        <v>83.84</v>
      </c>
      <c r="L41" s="21">
        <v>1</v>
      </c>
      <c r="M41" s="21" t="s">
        <v>32</v>
      </c>
    </row>
    <row r="42" ht="15.6" spans="1:13">
      <c r="A42" s="22" t="s">
        <v>68</v>
      </c>
      <c r="B42" s="23" t="s">
        <v>69</v>
      </c>
      <c r="C42" s="21" t="s">
        <v>20</v>
      </c>
      <c r="D42" s="10">
        <v>399</v>
      </c>
      <c r="E42" s="14">
        <f t="shared" si="10"/>
        <v>47.88</v>
      </c>
      <c r="F42" s="21">
        <v>92.6</v>
      </c>
      <c r="G42" s="21">
        <v>15</v>
      </c>
      <c r="H42" s="21">
        <f t="shared" si="11"/>
        <v>107.6</v>
      </c>
      <c r="I42" s="14">
        <f t="shared" si="12"/>
        <v>89.6666666666667</v>
      </c>
      <c r="J42" s="14">
        <f t="shared" si="13"/>
        <v>35.8666666666667</v>
      </c>
      <c r="K42" s="14">
        <f t="shared" si="14"/>
        <v>83.7466666666667</v>
      </c>
      <c r="L42" s="21">
        <v>2</v>
      </c>
      <c r="M42" s="21"/>
    </row>
    <row r="43" ht="15.6" spans="1:13">
      <c r="A43" s="22" t="s">
        <v>70</v>
      </c>
      <c r="B43" s="23" t="s">
        <v>71</v>
      </c>
      <c r="C43" s="21" t="s">
        <v>20</v>
      </c>
      <c r="D43" s="10">
        <v>342</v>
      </c>
      <c r="E43" s="14">
        <f t="shared" si="10"/>
        <v>41.04</v>
      </c>
      <c r="F43" s="21">
        <v>91.8</v>
      </c>
      <c r="G43" s="21">
        <v>18</v>
      </c>
      <c r="H43" s="21">
        <f t="shared" si="11"/>
        <v>109.8</v>
      </c>
      <c r="I43" s="14">
        <f t="shared" si="12"/>
        <v>91.5</v>
      </c>
      <c r="J43" s="14">
        <f t="shared" si="13"/>
        <v>36.6</v>
      </c>
      <c r="K43" s="14">
        <f t="shared" si="14"/>
        <v>77.64</v>
      </c>
      <c r="L43" s="21">
        <v>3</v>
      </c>
      <c r="M43" s="21"/>
    </row>
    <row r="44" ht="15.6" spans="1:13">
      <c r="A44" s="22" t="s">
        <v>72</v>
      </c>
      <c r="B44" s="23" t="s">
        <v>73</v>
      </c>
      <c r="C44" s="21" t="s">
        <v>20</v>
      </c>
      <c r="D44" s="10">
        <v>358</v>
      </c>
      <c r="E44" s="14">
        <f t="shared" si="10"/>
        <v>42.96</v>
      </c>
      <c r="F44" s="21">
        <v>84.8</v>
      </c>
      <c r="G44" s="21">
        <v>17</v>
      </c>
      <c r="H44" s="21">
        <f t="shared" si="11"/>
        <v>101.8</v>
      </c>
      <c r="I44" s="14">
        <f t="shared" si="12"/>
        <v>84.8333333333333</v>
      </c>
      <c r="J44" s="14">
        <f t="shared" si="13"/>
        <v>33.9333333333333</v>
      </c>
      <c r="K44" s="14">
        <f t="shared" si="14"/>
        <v>76.8933333333333</v>
      </c>
      <c r="L44" s="21">
        <v>4</v>
      </c>
      <c r="M44" s="21"/>
    </row>
    <row r="45" ht="15.6" spans="1:13">
      <c r="A45" s="22" t="s">
        <v>74</v>
      </c>
      <c r="B45" s="23" t="s">
        <v>75</v>
      </c>
      <c r="C45" s="21" t="s">
        <v>20</v>
      </c>
      <c r="D45" s="10">
        <v>339</v>
      </c>
      <c r="E45" s="14">
        <f t="shared" si="10"/>
        <v>40.68</v>
      </c>
      <c r="F45" s="21">
        <v>84.2</v>
      </c>
      <c r="G45" s="21">
        <v>15</v>
      </c>
      <c r="H45" s="21">
        <f t="shared" si="11"/>
        <v>99.2</v>
      </c>
      <c r="I45" s="14">
        <f t="shared" si="12"/>
        <v>82.6666666666667</v>
      </c>
      <c r="J45" s="14">
        <f t="shared" si="13"/>
        <v>33.0666666666667</v>
      </c>
      <c r="K45" s="14">
        <f t="shared" si="14"/>
        <v>73.7466666666667</v>
      </c>
      <c r="L45" s="21">
        <v>5</v>
      </c>
      <c r="M45" s="21"/>
    </row>
    <row r="46" ht="15.6" spans="1:13">
      <c r="A46" s="22" t="s">
        <v>76</v>
      </c>
      <c r="B46" s="23" t="s">
        <v>77</v>
      </c>
      <c r="C46" s="21" t="s">
        <v>20</v>
      </c>
      <c r="D46" s="10">
        <v>333</v>
      </c>
      <c r="E46" s="14">
        <f t="shared" si="10"/>
        <v>39.96</v>
      </c>
      <c r="F46" s="21">
        <v>81.6</v>
      </c>
      <c r="G46" s="21">
        <v>18</v>
      </c>
      <c r="H46" s="21">
        <f t="shared" si="11"/>
        <v>99.6</v>
      </c>
      <c r="I46" s="14">
        <f t="shared" si="12"/>
        <v>83</v>
      </c>
      <c r="J46" s="14">
        <f t="shared" si="13"/>
        <v>33.2</v>
      </c>
      <c r="K46" s="14">
        <f t="shared" si="14"/>
        <v>73.16</v>
      </c>
      <c r="L46" s="21">
        <v>6</v>
      </c>
      <c r="M46" s="21"/>
    </row>
    <row r="47" ht="15.6" spans="1:13">
      <c r="A47" s="22" t="s">
        <v>78</v>
      </c>
      <c r="B47" s="23" t="s">
        <v>79</v>
      </c>
      <c r="C47" s="21" t="s">
        <v>20</v>
      </c>
      <c r="D47" s="10">
        <v>339</v>
      </c>
      <c r="E47" s="14">
        <f t="shared" si="10"/>
        <v>40.68</v>
      </c>
      <c r="F47" s="21">
        <v>75.6</v>
      </c>
      <c r="G47" s="21">
        <v>12</v>
      </c>
      <c r="H47" s="21">
        <f t="shared" si="11"/>
        <v>87.6</v>
      </c>
      <c r="I47" s="14">
        <f t="shared" si="12"/>
        <v>73</v>
      </c>
      <c r="J47" s="14">
        <f t="shared" si="13"/>
        <v>29.2</v>
      </c>
      <c r="K47" s="14">
        <f t="shared" si="14"/>
        <v>69.88</v>
      </c>
      <c r="L47" s="21">
        <v>7</v>
      </c>
      <c r="M47" s="21"/>
    </row>
    <row r="48" ht="15.6" spans="1:13">
      <c r="A48" s="22" t="s">
        <v>80</v>
      </c>
      <c r="B48" s="23" t="s">
        <v>81</v>
      </c>
      <c r="C48" s="21" t="s">
        <v>20</v>
      </c>
      <c r="D48" s="10">
        <v>327</v>
      </c>
      <c r="E48" s="14">
        <f t="shared" si="10"/>
        <v>39.24</v>
      </c>
      <c r="F48" s="21">
        <v>76.4</v>
      </c>
      <c r="G48" s="21">
        <v>14</v>
      </c>
      <c r="H48" s="21">
        <f t="shared" si="11"/>
        <v>90.4</v>
      </c>
      <c r="I48" s="14">
        <f t="shared" si="12"/>
        <v>75.3333333333333</v>
      </c>
      <c r="J48" s="14">
        <f t="shared" si="13"/>
        <v>30.1333333333333</v>
      </c>
      <c r="K48" s="14">
        <f t="shared" si="14"/>
        <v>69.3733333333333</v>
      </c>
      <c r="L48" s="21">
        <v>8</v>
      </c>
      <c r="M48" s="21"/>
    </row>
    <row r="49" ht="15.6" spans="1:13">
      <c r="A49" s="24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ht="15.6" spans="1:13">
      <c r="A50" s="25" t="s">
        <v>83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ht="15.6" spans="1:1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ht="22.8" spans="1:13">
      <c r="A52" s="26" t="s">
        <v>84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ht="15.6" spans="1:13">
      <c r="A53" s="7" t="s">
        <v>2</v>
      </c>
      <c r="B53" s="7" t="s">
        <v>3</v>
      </c>
      <c r="C53" s="7" t="s">
        <v>4</v>
      </c>
      <c r="D53" s="7" t="s">
        <v>5</v>
      </c>
      <c r="E53" s="6" t="s">
        <v>6</v>
      </c>
      <c r="F53" s="4" t="s">
        <v>7</v>
      </c>
      <c r="G53" s="4"/>
      <c r="H53" s="4"/>
      <c r="I53" s="4"/>
      <c r="J53" s="6" t="s">
        <v>8</v>
      </c>
      <c r="K53" s="6" t="s">
        <v>9</v>
      </c>
      <c r="L53" s="7" t="s">
        <v>10</v>
      </c>
      <c r="M53" s="7" t="s">
        <v>11</v>
      </c>
    </row>
    <row r="54" ht="46.8" spans="1:13">
      <c r="A54" s="7"/>
      <c r="B54" s="7"/>
      <c r="C54" s="7"/>
      <c r="D54" s="7"/>
      <c r="E54" s="6"/>
      <c r="F54" s="4" t="s">
        <v>12</v>
      </c>
      <c r="G54" s="7" t="s">
        <v>13</v>
      </c>
      <c r="H54" s="4" t="s">
        <v>14</v>
      </c>
      <c r="I54" s="6" t="s">
        <v>15</v>
      </c>
      <c r="J54" s="6"/>
      <c r="K54" s="34" t="s">
        <v>16</v>
      </c>
      <c r="L54" s="7"/>
      <c r="M54" s="7"/>
    </row>
    <row r="55" ht="19" customHeight="1" spans="1:13">
      <c r="A55" s="8" t="s">
        <v>85</v>
      </c>
      <c r="B55" s="9"/>
      <c r="C55" s="8"/>
      <c r="D55" s="27"/>
      <c r="E55" s="6"/>
      <c r="F55" s="4"/>
      <c r="G55" s="4"/>
      <c r="H55" s="28"/>
      <c r="I55" s="35"/>
      <c r="J55" s="6"/>
      <c r="K55" s="6"/>
      <c r="L55" s="36"/>
      <c r="M55" s="36"/>
    </row>
    <row r="56" ht="20" customHeight="1" spans="1:13">
      <c r="A56" s="29" t="s">
        <v>86</v>
      </c>
      <c r="B56" s="23" t="s">
        <v>87</v>
      </c>
      <c r="C56" s="21" t="s">
        <v>20</v>
      </c>
      <c r="D56" s="30">
        <v>377</v>
      </c>
      <c r="E56" s="14">
        <f t="shared" ref="E56:E60" si="15">D56/5*60%</f>
        <v>45.24</v>
      </c>
      <c r="F56" s="31">
        <v>90.8</v>
      </c>
      <c r="G56" s="21">
        <v>14</v>
      </c>
      <c r="H56" s="21">
        <f t="shared" ref="H56:H60" si="16">F56+G56</f>
        <v>104.8</v>
      </c>
      <c r="I56" s="14">
        <f t="shared" ref="I56:I60" si="17">H56/1.2</f>
        <v>87.3333333333333</v>
      </c>
      <c r="J56" s="14">
        <f t="shared" ref="J56:J60" si="18">I56*40%</f>
        <v>34.9333333333333</v>
      </c>
      <c r="K56" s="14">
        <f t="shared" ref="K56:K60" si="19">E56+J56</f>
        <v>80.1733333333333</v>
      </c>
      <c r="L56" s="37">
        <v>1</v>
      </c>
      <c r="M56" s="37"/>
    </row>
    <row r="57" ht="20" customHeight="1" spans="1:13">
      <c r="A57" s="29" t="s">
        <v>88</v>
      </c>
      <c r="B57" s="23" t="s">
        <v>89</v>
      </c>
      <c r="C57" s="21" t="s">
        <v>20</v>
      </c>
      <c r="D57" s="10">
        <v>371</v>
      </c>
      <c r="E57" s="14">
        <f t="shared" si="15"/>
        <v>44.52</v>
      </c>
      <c r="F57" s="31">
        <v>90.8</v>
      </c>
      <c r="G57" s="21">
        <v>13</v>
      </c>
      <c r="H57" s="21">
        <f t="shared" si="16"/>
        <v>103.8</v>
      </c>
      <c r="I57" s="14">
        <f t="shared" si="17"/>
        <v>86.5</v>
      </c>
      <c r="J57" s="14">
        <f t="shared" si="18"/>
        <v>34.6</v>
      </c>
      <c r="K57" s="14">
        <f t="shared" si="19"/>
        <v>79.12</v>
      </c>
      <c r="L57" s="37">
        <v>2</v>
      </c>
      <c r="M57" s="21"/>
    </row>
    <row r="58" ht="20" customHeight="1" spans="1:13">
      <c r="A58" s="29" t="s">
        <v>90</v>
      </c>
      <c r="B58" s="23" t="s">
        <v>91</v>
      </c>
      <c r="C58" s="21" t="s">
        <v>20</v>
      </c>
      <c r="D58" s="10">
        <v>368</v>
      </c>
      <c r="E58" s="14">
        <f t="shared" si="15"/>
        <v>44.16</v>
      </c>
      <c r="F58" s="31">
        <v>90.2</v>
      </c>
      <c r="G58" s="21">
        <v>14</v>
      </c>
      <c r="H58" s="21">
        <f t="shared" si="16"/>
        <v>104.2</v>
      </c>
      <c r="I58" s="14">
        <f t="shared" si="17"/>
        <v>86.8333333333333</v>
      </c>
      <c r="J58" s="14">
        <f t="shared" si="18"/>
        <v>34.7333333333333</v>
      </c>
      <c r="K58" s="14">
        <f t="shared" si="19"/>
        <v>78.8933333333333</v>
      </c>
      <c r="L58" s="37">
        <v>3</v>
      </c>
      <c r="M58" s="21"/>
    </row>
    <row r="59" ht="20" customHeight="1" spans="1:13">
      <c r="A59" s="29" t="s">
        <v>92</v>
      </c>
      <c r="B59" s="23" t="s">
        <v>93</v>
      </c>
      <c r="C59" s="21" t="s">
        <v>20</v>
      </c>
      <c r="D59" s="30">
        <v>353</v>
      </c>
      <c r="E59" s="14">
        <f t="shared" si="15"/>
        <v>42.36</v>
      </c>
      <c r="F59" s="31">
        <v>90</v>
      </c>
      <c r="G59" s="21">
        <v>13</v>
      </c>
      <c r="H59" s="21">
        <f t="shared" si="16"/>
        <v>103</v>
      </c>
      <c r="I59" s="14">
        <f t="shared" si="17"/>
        <v>85.8333333333333</v>
      </c>
      <c r="J59" s="14">
        <f t="shared" si="18"/>
        <v>34.3333333333333</v>
      </c>
      <c r="K59" s="14">
        <f t="shared" si="19"/>
        <v>76.6933333333333</v>
      </c>
      <c r="L59" s="37">
        <v>4</v>
      </c>
      <c r="M59" s="21"/>
    </row>
    <row r="60" ht="20" customHeight="1" spans="1:13">
      <c r="A60" s="32" t="s">
        <v>94</v>
      </c>
      <c r="B60" s="21" t="s">
        <v>95</v>
      </c>
      <c r="C60" s="21" t="s">
        <v>20</v>
      </c>
      <c r="D60" s="10">
        <v>356</v>
      </c>
      <c r="E60" s="14">
        <f t="shared" si="15"/>
        <v>42.72</v>
      </c>
      <c r="F60" s="21">
        <v>84.2</v>
      </c>
      <c r="G60" s="21">
        <v>14</v>
      </c>
      <c r="H60" s="21">
        <f t="shared" si="16"/>
        <v>98.2</v>
      </c>
      <c r="I60" s="14">
        <f t="shared" si="17"/>
        <v>81.8333333333333</v>
      </c>
      <c r="J60" s="14">
        <f t="shared" si="18"/>
        <v>32.7333333333333</v>
      </c>
      <c r="K60" s="14">
        <f t="shared" si="19"/>
        <v>75.4533333333333</v>
      </c>
      <c r="L60" s="37">
        <v>5</v>
      </c>
      <c r="M60" s="21"/>
    </row>
    <row r="61" spans="1:13">
      <c r="A61" s="16" t="s">
        <v>33</v>
      </c>
      <c r="B61" s="16" t="s">
        <v>34</v>
      </c>
      <c r="C61" s="16"/>
      <c r="D61" s="16"/>
      <c r="E61" s="16"/>
      <c r="F61" s="16"/>
      <c r="G61" s="33"/>
      <c r="H61" s="33"/>
      <c r="I61" s="33"/>
      <c r="J61" s="33"/>
      <c r="K61" s="33"/>
      <c r="L61" s="33"/>
      <c r="M61" s="33"/>
    </row>
    <row r="62" spans="1:13">
      <c r="A62" s="16" t="s">
        <v>35</v>
      </c>
      <c r="B62" s="16"/>
      <c r="C62" s="16"/>
      <c r="D62" s="16"/>
      <c r="E62" s="16"/>
      <c r="F62" s="16"/>
      <c r="G62" s="33"/>
      <c r="H62" s="33"/>
      <c r="I62" s="33"/>
      <c r="J62" s="33"/>
      <c r="K62" s="33"/>
      <c r="L62" s="33"/>
      <c r="M62" s="33"/>
    </row>
    <row r="63" spans="1:1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</sheetData>
  <mergeCells count="47">
    <mergeCell ref="A1:M1"/>
    <mergeCell ref="A2:M2"/>
    <mergeCell ref="F3:I3"/>
    <mergeCell ref="A5:B5"/>
    <mergeCell ref="A17:M17"/>
    <mergeCell ref="F18:I18"/>
    <mergeCell ref="A20:C20"/>
    <mergeCell ref="A37:M37"/>
    <mergeCell ref="F38:I38"/>
    <mergeCell ref="A40:B40"/>
    <mergeCell ref="A49:M49"/>
    <mergeCell ref="A50:M50"/>
    <mergeCell ref="A52:M52"/>
    <mergeCell ref="F53:I53"/>
    <mergeCell ref="A55:B55"/>
    <mergeCell ref="A3:A4"/>
    <mergeCell ref="A18:A19"/>
    <mergeCell ref="A38:A39"/>
    <mergeCell ref="A53:A54"/>
    <mergeCell ref="B3:B4"/>
    <mergeCell ref="B18:B19"/>
    <mergeCell ref="B38:B39"/>
    <mergeCell ref="B53:B54"/>
    <mergeCell ref="C3:C4"/>
    <mergeCell ref="C18:C19"/>
    <mergeCell ref="C38:C39"/>
    <mergeCell ref="C53:C54"/>
    <mergeCell ref="D3:D4"/>
    <mergeCell ref="D18:D19"/>
    <mergeCell ref="D38:D39"/>
    <mergeCell ref="D53:D54"/>
    <mergeCell ref="E3:E4"/>
    <mergeCell ref="E18:E19"/>
    <mergeCell ref="E38:E39"/>
    <mergeCell ref="E53:E54"/>
    <mergeCell ref="J3:J4"/>
    <mergeCell ref="J18:J19"/>
    <mergeCell ref="J38:J39"/>
    <mergeCell ref="J53:J54"/>
    <mergeCell ref="L3:L4"/>
    <mergeCell ref="L18:L19"/>
    <mergeCell ref="L38:L39"/>
    <mergeCell ref="L53:L54"/>
    <mergeCell ref="M3:M4"/>
    <mergeCell ref="M18:M19"/>
    <mergeCell ref="M38:M39"/>
    <mergeCell ref="M53:M54"/>
  </mergeCells>
  <pageMargins left="0.590277777777778" right="0.590277777777778" top="1" bottom="1" header="0.5" footer="0.5"/>
  <pageSetup paperSize="9" orientation="landscape" horizontalDpi="600"/>
  <headerFooter/>
  <rowBreaks count="3" manualBreakCount="3">
    <brk id="15" max="16383" man="1"/>
    <brk id="35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2022-03-25T09:18:00Z</dcterms:created>
  <dcterms:modified xsi:type="dcterms:W3CDTF">2022-03-26T03:25:20Z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43B425FBF1F044B482A17A9203C0ED77</vt:lpwstr>
  </property>
  <property fmtid="{D5CDD505-2E9C-101B-9397-08002B2CF9AE}" pid="3" name="KSOProductBuildVer">
    <vt:lpwstr>2052-10.8.2.6666</vt:lpwstr>
  </property>
</Properties>
</file>