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`1\Desktop\第一志愿拟录取名单公示\"/>
    </mc:Choice>
  </mc:AlternateContent>
  <bookViews>
    <workbookView xWindow="0" yWindow="0" windowWidth="24075" windowHeight="125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129" i="1" l="1"/>
  <c r="N128" i="1"/>
  <c r="L127" i="1"/>
  <c r="N127" i="1" s="1"/>
  <c r="N126" i="1"/>
  <c r="L126" i="1"/>
  <c r="N125" i="1"/>
  <c r="L125" i="1"/>
  <c r="N124" i="1"/>
  <c r="L124" i="1"/>
  <c r="L123" i="1"/>
  <c r="N123" i="1" s="1"/>
  <c r="N122" i="1"/>
  <c r="L122" i="1"/>
  <c r="N121" i="1"/>
  <c r="L121" i="1"/>
  <c r="L120" i="1"/>
  <c r="N120" i="1" s="1"/>
  <c r="L118" i="1"/>
  <c r="N118" i="1" s="1"/>
  <c r="L117" i="1"/>
  <c r="N117" i="1" s="1"/>
  <c r="N116" i="1"/>
  <c r="L116" i="1"/>
  <c r="N115" i="1"/>
  <c r="L115" i="1"/>
  <c r="N114" i="1"/>
  <c r="L114" i="1"/>
  <c r="L113" i="1"/>
  <c r="N113" i="1" s="1"/>
  <c r="N112" i="1"/>
  <c r="L112" i="1"/>
  <c r="N111" i="1"/>
  <c r="L111" i="1"/>
  <c r="L110" i="1"/>
  <c r="N110" i="1" s="1"/>
  <c r="L109" i="1"/>
  <c r="N109" i="1" s="1"/>
  <c r="N108" i="1"/>
  <c r="L108" i="1"/>
  <c r="L107" i="1"/>
  <c r="N107" i="1" s="1"/>
  <c r="N106" i="1"/>
  <c r="L106" i="1"/>
  <c r="L105" i="1"/>
  <c r="N105" i="1" s="1"/>
  <c r="N104" i="1"/>
  <c r="L104" i="1"/>
  <c r="L103" i="1"/>
  <c r="N103" i="1" s="1"/>
  <c r="L102" i="1"/>
  <c r="N102" i="1" s="1"/>
  <c r="L101" i="1"/>
  <c r="N101" i="1" s="1"/>
  <c r="N100" i="1"/>
  <c r="L100" i="1"/>
  <c r="L99" i="1"/>
  <c r="N99" i="1" s="1"/>
  <c r="L98" i="1"/>
  <c r="N98" i="1" s="1"/>
  <c r="L97" i="1"/>
  <c r="N97" i="1" s="1"/>
  <c r="N96" i="1"/>
  <c r="L96" i="1"/>
  <c r="L95" i="1"/>
  <c r="N95" i="1" s="1"/>
  <c r="L94" i="1"/>
  <c r="N94" i="1" s="1"/>
  <c r="A94" i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L93" i="1"/>
  <c r="N93" i="1" s="1"/>
  <c r="L84" i="1"/>
  <c r="N84" i="1" s="1"/>
  <c r="L83" i="1"/>
  <c r="N83" i="1" s="1"/>
  <c r="N76" i="1"/>
  <c r="L76" i="1"/>
  <c r="L75" i="1"/>
  <c r="N75" i="1" s="1"/>
  <c r="L74" i="1"/>
  <c r="N74" i="1" s="1"/>
  <c r="L73" i="1"/>
  <c r="N73" i="1" s="1"/>
  <c r="L72" i="1"/>
  <c r="N72" i="1" s="1"/>
  <c r="L71" i="1"/>
  <c r="N71" i="1" s="1"/>
  <c r="L70" i="1"/>
  <c r="N70" i="1" s="1"/>
  <c r="L69" i="1"/>
  <c r="N69" i="1" s="1"/>
  <c r="N68" i="1"/>
  <c r="L68" i="1"/>
  <c r="L67" i="1"/>
  <c r="N67" i="1" s="1"/>
  <c r="L66" i="1"/>
  <c r="N66" i="1" s="1"/>
  <c r="L65" i="1"/>
  <c r="N65" i="1" s="1"/>
  <c r="L64" i="1"/>
  <c r="N64" i="1" s="1"/>
  <c r="L60" i="1"/>
  <c r="N60" i="1" s="1"/>
  <c r="L55" i="1"/>
  <c r="N55" i="1" s="1"/>
  <c r="L54" i="1"/>
  <c r="N54" i="1" s="1"/>
  <c r="L53" i="1"/>
  <c r="N53" i="1" s="1"/>
  <c r="A53" i="1"/>
  <c r="A54" i="1" s="1"/>
  <c r="A55" i="1" s="1"/>
  <c r="N52" i="1"/>
  <c r="L52" i="1"/>
  <c r="A52" i="1"/>
  <c r="L51" i="1"/>
  <c r="N51" i="1" s="1"/>
  <c r="L46" i="1"/>
  <c r="L45" i="1"/>
  <c r="L44" i="1"/>
  <c r="L43" i="1"/>
  <c r="L42" i="1"/>
  <c r="L41" i="1"/>
  <c r="A41" i="1"/>
  <c r="A42" i="1" s="1"/>
  <c r="A43" i="1" s="1"/>
  <c r="A44" i="1" s="1"/>
  <c r="A45" i="1" s="1"/>
  <c r="A46" i="1" s="1"/>
  <c r="L40" i="1"/>
  <c r="L39" i="1"/>
  <c r="A39" i="1"/>
  <c r="A40" i="1" s="1"/>
  <c r="L38" i="1"/>
  <c r="L37" i="1"/>
  <c r="A37" i="1"/>
  <c r="A38" i="1" s="1"/>
  <c r="L36" i="1"/>
  <c r="A36" i="1"/>
  <c r="L35" i="1"/>
  <c r="L29" i="1"/>
  <c r="N29" i="1" s="1"/>
  <c r="N28" i="1"/>
  <c r="L28" i="1"/>
  <c r="L27" i="1"/>
  <c r="N27" i="1" s="1"/>
  <c r="N26" i="1"/>
  <c r="L26" i="1"/>
  <c r="L25" i="1"/>
  <c r="N25" i="1" s="1"/>
  <c r="L24" i="1"/>
  <c r="N24" i="1" s="1"/>
  <c r="N23" i="1"/>
  <c r="L23" i="1"/>
  <c r="N22" i="1"/>
  <c r="L22" i="1"/>
  <c r="L21" i="1"/>
  <c r="N21" i="1" s="1"/>
  <c r="L20" i="1"/>
  <c r="N20" i="1" s="1"/>
  <c r="N19" i="1"/>
  <c r="L19" i="1"/>
  <c r="L18" i="1"/>
  <c r="N18" i="1" s="1"/>
  <c r="N17" i="1"/>
  <c r="L17" i="1"/>
  <c r="L16" i="1"/>
  <c r="N16" i="1" s="1"/>
  <c r="N15" i="1"/>
  <c r="L15" i="1"/>
  <c r="N14" i="1"/>
  <c r="L14" i="1"/>
  <c r="L13" i="1"/>
  <c r="N13" i="1" s="1"/>
  <c r="L12" i="1"/>
  <c r="N12" i="1" s="1"/>
  <c r="N11" i="1"/>
  <c r="L11" i="1"/>
  <c r="L10" i="1"/>
  <c r="N10" i="1" s="1"/>
  <c r="N9" i="1"/>
  <c r="L9" i="1"/>
  <c r="L8" i="1"/>
  <c r="N8" i="1" s="1"/>
  <c r="N7" i="1"/>
  <c r="L7" i="1"/>
  <c r="N6" i="1"/>
  <c r="L6" i="1"/>
  <c r="L5" i="1"/>
  <c r="N5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L4" i="1"/>
  <c r="N4" i="1" s="1"/>
  <c r="A4" i="1"/>
  <c r="N3" i="1"/>
  <c r="L3" i="1"/>
</calcChain>
</file>

<file path=xl/sharedStrings.xml><?xml version="1.0" encoding="utf-8"?>
<sst xmlns="http://schemas.openxmlformats.org/spreadsheetml/2006/main" count="714" uniqueCount="234">
  <si>
    <r>
      <rPr>
        <sz val="18"/>
        <color theme="1"/>
        <rFont val="宋体"/>
        <family val="3"/>
        <charset val="134"/>
        <scheme val="minor"/>
      </rPr>
      <t>药学院2020年药剂学</t>
    </r>
    <r>
      <rPr>
        <u/>
        <sz val="18"/>
        <color theme="1"/>
        <rFont val="宋体"/>
        <family val="3"/>
        <charset val="134"/>
        <scheme val="minor"/>
      </rPr>
      <t>专业</t>
    </r>
    <r>
      <rPr>
        <sz val="18"/>
        <color theme="1"/>
        <rFont val="宋体"/>
        <family val="3"/>
        <charset val="134"/>
        <scheme val="minor"/>
      </rPr>
      <t>硕士研究生拟录取名单</t>
    </r>
  </si>
  <si>
    <t>序号</t>
  </si>
  <si>
    <t>考生编号</t>
  </si>
  <si>
    <t>姓名</t>
  </si>
  <si>
    <t>专业代码</t>
  </si>
  <si>
    <t>专业名称</t>
  </si>
  <si>
    <t>所属院（系）</t>
  </si>
  <si>
    <t>初试成绩</t>
  </si>
  <si>
    <t>英语口语</t>
  </si>
  <si>
    <t>英语听力</t>
  </si>
  <si>
    <t>专业课笔试</t>
  </si>
  <si>
    <t>面试成绩</t>
  </si>
  <si>
    <t>复试总成绩</t>
  </si>
  <si>
    <t>初试复试成绩折合标准</t>
  </si>
  <si>
    <t>总成绩</t>
  </si>
  <si>
    <t>是否录取</t>
  </si>
  <si>
    <t>备注（第*批调剂）</t>
  </si>
  <si>
    <t>104120100702067</t>
  </si>
  <si>
    <r>
      <rPr>
        <sz val="10"/>
        <rFont val="宋体"/>
        <family val="3"/>
        <charset val="134"/>
      </rPr>
      <t>郭冬云</t>
    </r>
  </si>
  <si>
    <t>药剂学</t>
  </si>
  <si>
    <t>药学院</t>
  </si>
  <si>
    <t>104120100702007</t>
  </si>
  <si>
    <r>
      <rPr>
        <sz val="10"/>
        <rFont val="宋体"/>
        <family val="3"/>
        <charset val="134"/>
      </rPr>
      <t>吴梦琪</t>
    </r>
  </si>
  <si>
    <t>104120100702045</t>
  </si>
  <si>
    <r>
      <rPr>
        <sz val="10"/>
        <rFont val="宋体"/>
        <family val="3"/>
        <charset val="134"/>
      </rPr>
      <t>胡婷婷</t>
    </r>
  </si>
  <si>
    <t>104120100702049</t>
  </si>
  <si>
    <r>
      <rPr>
        <sz val="10"/>
        <rFont val="宋体"/>
        <family val="3"/>
        <charset val="134"/>
      </rPr>
      <t>唐欣</t>
    </r>
  </si>
  <si>
    <t>104120100702058</t>
  </si>
  <si>
    <r>
      <rPr>
        <sz val="10"/>
        <rFont val="宋体"/>
        <family val="3"/>
        <charset val="134"/>
      </rPr>
      <t>熊诗慧</t>
    </r>
  </si>
  <si>
    <t>104120100702073</t>
  </si>
  <si>
    <r>
      <rPr>
        <sz val="10"/>
        <rFont val="宋体"/>
        <family val="3"/>
        <charset val="134"/>
      </rPr>
      <t>邹佳</t>
    </r>
  </si>
  <si>
    <t>104120100702024</t>
  </si>
  <si>
    <r>
      <rPr>
        <sz val="10"/>
        <rFont val="宋体"/>
        <family val="3"/>
        <charset val="134"/>
      </rPr>
      <t>曾慧玲</t>
    </r>
  </si>
  <si>
    <t>104120100702077</t>
  </si>
  <si>
    <r>
      <rPr>
        <sz val="10"/>
        <rFont val="宋体"/>
        <family val="3"/>
        <charset val="134"/>
      </rPr>
      <t>王美辰</t>
    </r>
  </si>
  <si>
    <t>104120100702030</t>
  </si>
  <si>
    <r>
      <rPr>
        <sz val="10"/>
        <rFont val="宋体"/>
        <family val="3"/>
        <charset val="134"/>
      </rPr>
      <t>赖华彰</t>
    </r>
  </si>
  <si>
    <t>104120100702053</t>
  </si>
  <si>
    <r>
      <rPr>
        <sz val="10"/>
        <rFont val="宋体"/>
        <family val="3"/>
        <charset val="134"/>
      </rPr>
      <t>况文亮</t>
    </r>
  </si>
  <si>
    <t>104120100702076</t>
  </si>
  <si>
    <r>
      <rPr>
        <sz val="10"/>
        <rFont val="宋体"/>
        <family val="3"/>
        <charset val="134"/>
      </rPr>
      <t>雷晓萌</t>
    </r>
  </si>
  <si>
    <t>104120100702063</t>
  </si>
  <si>
    <r>
      <rPr>
        <sz val="10"/>
        <rFont val="宋体"/>
        <family val="3"/>
        <charset val="134"/>
      </rPr>
      <t>万安平</t>
    </r>
  </si>
  <si>
    <t>104120100702074</t>
  </si>
  <si>
    <r>
      <rPr>
        <sz val="10"/>
        <rFont val="宋体"/>
        <family val="3"/>
        <charset val="134"/>
      </rPr>
      <t>王舒慧</t>
    </r>
  </si>
  <si>
    <t>104120100702023</t>
  </si>
  <si>
    <r>
      <rPr>
        <sz val="10"/>
        <rFont val="宋体"/>
        <family val="3"/>
        <charset val="134"/>
      </rPr>
      <t>邓碧莲</t>
    </r>
  </si>
  <si>
    <t>104120100702070</t>
  </si>
  <si>
    <r>
      <rPr>
        <sz val="10"/>
        <rFont val="宋体"/>
        <family val="3"/>
        <charset val="134"/>
      </rPr>
      <t>冯道明</t>
    </r>
  </si>
  <si>
    <t>104120100702029</t>
  </si>
  <si>
    <r>
      <rPr>
        <sz val="10"/>
        <rFont val="宋体"/>
        <family val="3"/>
        <charset val="134"/>
      </rPr>
      <t>刘小金</t>
    </r>
  </si>
  <si>
    <t>104120100702059</t>
  </si>
  <si>
    <r>
      <rPr>
        <sz val="10"/>
        <rFont val="宋体"/>
        <family val="3"/>
        <charset val="134"/>
      </rPr>
      <t>汪芳</t>
    </r>
  </si>
  <si>
    <t>104120100702072</t>
  </si>
  <si>
    <r>
      <rPr>
        <sz val="10"/>
        <rFont val="宋体"/>
        <family val="3"/>
        <charset val="134"/>
      </rPr>
      <t>陈婷</t>
    </r>
  </si>
  <si>
    <t>104120100702006</t>
  </si>
  <si>
    <r>
      <rPr>
        <sz val="10"/>
        <rFont val="宋体"/>
        <family val="3"/>
        <charset val="134"/>
      </rPr>
      <t>周伟成</t>
    </r>
  </si>
  <si>
    <t>104120100702071</t>
  </si>
  <si>
    <r>
      <rPr>
        <sz val="10"/>
        <rFont val="宋体"/>
        <family val="3"/>
        <charset val="134"/>
      </rPr>
      <t>温佳豪</t>
    </r>
  </si>
  <si>
    <t>104120100702054</t>
  </si>
  <si>
    <r>
      <rPr>
        <sz val="10"/>
        <rFont val="宋体"/>
        <family val="3"/>
        <charset val="134"/>
      </rPr>
      <t>杨雯静</t>
    </r>
  </si>
  <si>
    <t>104120100702047</t>
  </si>
  <si>
    <r>
      <rPr>
        <sz val="10"/>
        <rFont val="宋体"/>
        <family val="3"/>
        <charset val="134"/>
      </rPr>
      <t>万鑫浩</t>
    </r>
  </si>
  <si>
    <t>104120100702057</t>
  </si>
  <si>
    <r>
      <rPr>
        <sz val="10"/>
        <rFont val="宋体"/>
        <family val="3"/>
        <charset val="134"/>
      </rPr>
      <t>欧阳征海</t>
    </r>
  </si>
  <si>
    <t>104120100702068</t>
  </si>
  <si>
    <r>
      <rPr>
        <sz val="10"/>
        <rFont val="宋体"/>
        <family val="3"/>
        <charset val="134"/>
      </rPr>
      <t>许俊申</t>
    </r>
  </si>
  <si>
    <t>否</t>
  </si>
  <si>
    <t>104120100702025</t>
  </si>
  <si>
    <r>
      <rPr>
        <sz val="10"/>
        <rFont val="宋体"/>
        <family val="3"/>
        <charset val="134"/>
      </rPr>
      <t>田有溪</t>
    </r>
  </si>
  <si>
    <t>104120100702055</t>
  </si>
  <si>
    <r>
      <rPr>
        <sz val="10"/>
        <rFont val="宋体"/>
        <family val="3"/>
        <charset val="134"/>
      </rPr>
      <t>夏明艳</t>
    </r>
  </si>
  <si>
    <t>104120100702018</t>
  </si>
  <si>
    <r>
      <rPr>
        <sz val="10"/>
        <rFont val="宋体"/>
        <family val="3"/>
        <charset val="134"/>
      </rPr>
      <t>廖宏亮</t>
    </r>
  </si>
  <si>
    <t>104120100702034</t>
  </si>
  <si>
    <r>
      <rPr>
        <sz val="10"/>
        <rFont val="宋体"/>
        <family val="3"/>
        <charset val="134"/>
      </rPr>
      <t>彭雨</t>
    </r>
  </si>
  <si>
    <t>缺考</t>
  </si>
  <si>
    <r>
      <t>药学院2020年药物分析</t>
    </r>
    <r>
      <rPr>
        <u/>
        <sz val="18"/>
        <color theme="1"/>
        <rFont val="宋体"/>
        <family val="3"/>
        <charset val="134"/>
        <scheme val="minor"/>
      </rPr>
      <t>专业</t>
    </r>
    <r>
      <rPr>
        <sz val="18"/>
        <color theme="1"/>
        <rFont val="宋体"/>
        <family val="3"/>
        <charset val="134"/>
        <scheme val="minor"/>
      </rPr>
      <t>硕士研究生拟录取名单</t>
    </r>
  </si>
  <si>
    <t>104120100704035</t>
  </si>
  <si>
    <r>
      <rPr>
        <sz val="10"/>
        <rFont val="宋体"/>
        <family val="3"/>
        <charset val="134"/>
      </rPr>
      <t>熊豪</t>
    </r>
  </si>
  <si>
    <t>药物分析学</t>
  </si>
  <si>
    <t>104120100704020</t>
  </si>
  <si>
    <r>
      <rPr>
        <sz val="10"/>
        <rFont val="宋体"/>
        <family val="3"/>
        <charset val="134"/>
      </rPr>
      <t>骆健</t>
    </r>
  </si>
  <si>
    <t>104120100704025</t>
  </si>
  <si>
    <r>
      <rPr>
        <sz val="10"/>
        <rFont val="宋体"/>
        <family val="3"/>
        <charset val="134"/>
      </rPr>
      <t>刘会珍</t>
    </r>
  </si>
  <si>
    <t>104120100704024</t>
  </si>
  <si>
    <r>
      <rPr>
        <sz val="10"/>
        <rFont val="宋体"/>
        <family val="3"/>
        <charset val="134"/>
      </rPr>
      <t>陈志</t>
    </r>
  </si>
  <si>
    <t>104120100704012</t>
  </si>
  <si>
    <r>
      <rPr>
        <sz val="10"/>
        <rFont val="宋体"/>
        <family val="3"/>
        <charset val="134"/>
      </rPr>
      <t>陈敬彬</t>
    </r>
  </si>
  <si>
    <t>104120100704027</t>
  </si>
  <si>
    <r>
      <rPr>
        <sz val="10"/>
        <rFont val="宋体"/>
        <family val="3"/>
        <charset val="134"/>
      </rPr>
      <t>周正宗</t>
    </r>
  </si>
  <si>
    <t>104120100704015</t>
  </si>
  <si>
    <r>
      <rPr>
        <sz val="10"/>
        <rFont val="宋体"/>
        <family val="3"/>
        <charset val="134"/>
      </rPr>
      <t>计小凡</t>
    </r>
  </si>
  <si>
    <t>104120100704023</t>
  </si>
  <si>
    <r>
      <rPr>
        <sz val="10"/>
        <rFont val="宋体"/>
        <family val="3"/>
        <charset val="134"/>
      </rPr>
      <t>吴海信</t>
    </r>
  </si>
  <si>
    <t>104120100704022</t>
  </si>
  <si>
    <r>
      <rPr>
        <sz val="10"/>
        <rFont val="宋体"/>
        <family val="3"/>
        <charset val="134"/>
      </rPr>
      <t>吴倩</t>
    </r>
  </si>
  <si>
    <t>104120100704014</t>
  </si>
  <si>
    <r>
      <rPr>
        <sz val="10"/>
        <rFont val="宋体"/>
        <family val="3"/>
        <charset val="134"/>
      </rPr>
      <t>张文星</t>
    </r>
  </si>
  <si>
    <t>104120100704010</t>
  </si>
  <si>
    <r>
      <rPr>
        <sz val="10"/>
        <rFont val="宋体"/>
        <family val="3"/>
        <charset val="134"/>
      </rPr>
      <t>赵晗宇</t>
    </r>
  </si>
  <si>
    <t>104120100704031</t>
  </si>
  <si>
    <r>
      <rPr>
        <sz val="10"/>
        <rFont val="宋体"/>
        <family val="3"/>
        <charset val="134"/>
      </rPr>
      <t>喻琴琴</t>
    </r>
  </si>
  <si>
    <r>
      <t>药学院2020年药物化学</t>
    </r>
    <r>
      <rPr>
        <u/>
        <sz val="18"/>
        <color theme="1"/>
        <rFont val="宋体"/>
        <family val="3"/>
        <charset val="134"/>
        <scheme val="minor"/>
      </rPr>
      <t>专业</t>
    </r>
    <r>
      <rPr>
        <sz val="18"/>
        <color theme="1"/>
        <rFont val="宋体"/>
        <family val="3"/>
        <charset val="134"/>
        <scheme val="minor"/>
      </rPr>
      <t>硕士研究生拟录取名单</t>
    </r>
  </si>
  <si>
    <t>104120100701013</t>
  </si>
  <si>
    <r>
      <rPr>
        <sz val="10"/>
        <rFont val="宋体"/>
        <family val="3"/>
        <charset val="134"/>
      </rPr>
      <t>罗亘卓</t>
    </r>
  </si>
  <si>
    <t>药物化学</t>
  </si>
  <si>
    <t>104120100701011</t>
  </si>
  <si>
    <r>
      <rPr>
        <sz val="10"/>
        <rFont val="宋体"/>
        <family val="3"/>
        <charset val="134"/>
      </rPr>
      <t>郑启万</t>
    </r>
  </si>
  <si>
    <t>104120100701018</t>
  </si>
  <si>
    <r>
      <rPr>
        <sz val="10"/>
        <rFont val="宋体"/>
        <family val="3"/>
        <charset val="134"/>
      </rPr>
      <t>李春</t>
    </r>
  </si>
  <si>
    <t>104120100701008</t>
  </si>
  <si>
    <r>
      <rPr>
        <sz val="10"/>
        <rFont val="宋体"/>
        <family val="3"/>
        <charset val="134"/>
      </rPr>
      <t>王辉</t>
    </r>
  </si>
  <si>
    <t>104120100701016</t>
  </si>
  <si>
    <r>
      <rPr>
        <sz val="10"/>
        <rFont val="宋体"/>
        <family val="3"/>
        <charset val="134"/>
      </rPr>
      <t>晏天平</t>
    </r>
  </si>
  <si>
    <r>
      <t>药学院2020年</t>
    </r>
    <r>
      <rPr>
        <u/>
        <sz val="18"/>
        <color theme="1"/>
        <rFont val="宋体"/>
        <family val="3"/>
        <charset val="134"/>
        <scheme val="minor"/>
      </rPr>
      <t>药学（专）</t>
    </r>
    <r>
      <rPr>
        <sz val="18"/>
        <color theme="1"/>
        <rFont val="宋体"/>
        <family val="3"/>
        <charset val="134"/>
        <scheme val="minor"/>
      </rPr>
      <t>硕士研究生拟录取名单</t>
    </r>
  </si>
  <si>
    <t>104120105500002</t>
  </si>
  <si>
    <r>
      <rPr>
        <sz val="10"/>
        <rFont val="宋体"/>
        <family val="3"/>
        <charset val="134"/>
      </rPr>
      <t>诸敏</t>
    </r>
  </si>
  <si>
    <t>药学（专）</t>
  </si>
  <si>
    <r>
      <t>药学院2020年药理学</t>
    </r>
    <r>
      <rPr>
        <u/>
        <sz val="18"/>
        <color theme="1"/>
        <rFont val="宋体"/>
        <family val="3"/>
        <charset val="134"/>
        <scheme val="minor"/>
      </rPr>
      <t>专业</t>
    </r>
    <r>
      <rPr>
        <sz val="18"/>
        <color theme="1"/>
        <rFont val="宋体"/>
        <family val="3"/>
        <charset val="134"/>
        <scheme val="minor"/>
      </rPr>
      <t>硕士研究生拟录取名单</t>
    </r>
  </si>
  <si>
    <t>104120100706022</t>
  </si>
  <si>
    <r>
      <rPr>
        <sz val="10"/>
        <rFont val="宋体"/>
        <family val="3"/>
        <charset val="134"/>
      </rPr>
      <t>欧阳灿玥</t>
    </r>
  </si>
  <si>
    <t>药理学</t>
  </si>
  <si>
    <t>104120100706004</t>
  </si>
  <si>
    <r>
      <rPr>
        <sz val="10"/>
        <rFont val="宋体"/>
        <family val="3"/>
        <charset val="134"/>
      </rPr>
      <t>许清松</t>
    </r>
  </si>
  <si>
    <t>104120100706006</t>
  </si>
  <si>
    <r>
      <rPr>
        <sz val="10"/>
        <rFont val="宋体"/>
        <family val="3"/>
        <charset val="134"/>
      </rPr>
      <t>任明诗</t>
    </r>
  </si>
  <si>
    <t>104120100706013</t>
  </si>
  <si>
    <r>
      <rPr>
        <sz val="10"/>
        <rFont val="宋体"/>
        <family val="3"/>
        <charset val="134"/>
      </rPr>
      <t>钟素芳</t>
    </r>
  </si>
  <si>
    <t>104120100706021</t>
  </si>
  <si>
    <r>
      <rPr>
        <sz val="10"/>
        <rFont val="宋体"/>
        <family val="3"/>
        <charset val="134"/>
      </rPr>
      <t>姜思琴</t>
    </r>
  </si>
  <si>
    <t>104120100706027</t>
  </si>
  <si>
    <r>
      <rPr>
        <sz val="10"/>
        <rFont val="宋体"/>
        <family val="3"/>
        <charset val="134"/>
      </rPr>
      <t>席超</t>
    </r>
  </si>
  <si>
    <t>104120100706002</t>
  </si>
  <si>
    <r>
      <rPr>
        <sz val="10"/>
        <rFont val="宋体"/>
        <family val="3"/>
        <charset val="134"/>
      </rPr>
      <t>曾鑫</t>
    </r>
  </si>
  <si>
    <t>104120100706008</t>
  </si>
  <si>
    <r>
      <rPr>
        <sz val="10"/>
        <rFont val="宋体"/>
        <family val="3"/>
        <charset val="134"/>
      </rPr>
      <t>李翠英</t>
    </r>
  </si>
  <si>
    <t>104120100706001</t>
  </si>
  <si>
    <r>
      <rPr>
        <sz val="10"/>
        <rFont val="宋体"/>
        <family val="3"/>
        <charset val="134"/>
      </rPr>
      <t>王松</t>
    </r>
  </si>
  <si>
    <t>104120100706025</t>
  </si>
  <si>
    <r>
      <rPr>
        <sz val="10"/>
        <rFont val="宋体"/>
        <family val="3"/>
        <charset val="134"/>
      </rPr>
      <t>余冬</t>
    </r>
  </si>
  <si>
    <t>104120100706003</t>
  </si>
  <si>
    <r>
      <rPr>
        <sz val="10"/>
        <rFont val="宋体"/>
        <family val="3"/>
        <charset val="134"/>
      </rPr>
      <t>程子文</t>
    </r>
  </si>
  <si>
    <t>104120100706010</t>
  </si>
  <si>
    <r>
      <rPr>
        <sz val="10"/>
        <rFont val="宋体"/>
        <family val="3"/>
        <charset val="134"/>
      </rPr>
      <t>樊学程</t>
    </r>
  </si>
  <si>
    <t>104120100706024</t>
  </si>
  <si>
    <r>
      <rPr>
        <sz val="10"/>
        <rFont val="宋体"/>
        <family val="3"/>
        <charset val="134"/>
      </rPr>
      <t>容子玲</t>
    </r>
  </si>
  <si>
    <r>
      <t>药学院2020年</t>
    </r>
    <r>
      <rPr>
        <u/>
        <sz val="18"/>
        <color theme="1"/>
        <rFont val="宋体"/>
        <family val="3"/>
        <charset val="134"/>
        <scheme val="minor"/>
      </rPr>
      <t>中药学（专）</t>
    </r>
    <r>
      <rPr>
        <sz val="18"/>
        <color theme="1"/>
        <rFont val="宋体"/>
        <family val="3"/>
        <charset val="134"/>
        <scheme val="minor"/>
      </rPr>
      <t>硕士研究生拟录取名单</t>
    </r>
  </si>
  <si>
    <t>104120105600007</t>
  </si>
  <si>
    <r>
      <rPr>
        <sz val="11"/>
        <color theme="1"/>
        <rFont val="等线"/>
        <family val="3"/>
        <charset val="134"/>
      </rPr>
      <t>林瑞华</t>
    </r>
  </si>
  <si>
    <t>105600</t>
  </si>
  <si>
    <r>
      <rPr>
        <sz val="11"/>
        <color theme="1"/>
        <rFont val="等线"/>
        <family val="3"/>
        <charset val="134"/>
      </rPr>
      <t>中药学</t>
    </r>
  </si>
  <si>
    <t>104120105600013</t>
  </si>
  <si>
    <r>
      <rPr>
        <sz val="11"/>
        <color theme="1"/>
        <rFont val="等线"/>
        <family val="3"/>
        <charset val="134"/>
      </rPr>
      <t>杨丹阳</t>
    </r>
  </si>
  <si>
    <r>
      <t>药学院2020年中药学</t>
    </r>
    <r>
      <rPr>
        <u/>
        <sz val="18"/>
        <color theme="1"/>
        <rFont val="宋体"/>
        <family val="3"/>
        <charset val="134"/>
        <scheme val="minor"/>
      </rPr>
      <t>专业</t>
    </r>
    <r>
      <rPr>
        <sz val="18"/>
        <color theme="1"/>
        <rFont val="宋体"/>
        <family val="3"/>
        <charset val="134"/>
        <scheme val="minor"/>
      </rPr>
      <t>硕士研究生拟录取名单</t>
    </r>
  </si>
  <si>
    <t>104120100800050</t>
  </si>
  <si>
    <r>
      <rPr>
        <sz val="10"/>
        <rFont val="宋体"/>
        <family val="3"/>
        <charset val="134"/>
      </rPr>
      <t>陈影</t>
    </r>
  </si>
  <si>
    <t>中药学</t>
  </si>
  <si>
    <t>104120100800012</t>
  </si>
  <si>
    <r>
      <rPr>
        <sz val="10"/>
        <rFont val="宋体"/>
        <family val="3"/>
        <charset val="134"/>
      </rPr>
      <t>张俊芳</t>
    </r>
  </si>
  <si>
    <t>104120100800033</t>
  </si>
  <si>
    <r>
      <rPr>
        <sz val="10"/>
        <rFont val="宋体"/>
        <family val="3"/>
        <charset val="134"/>
      </rPr>
      <t>胡珊</t>
    </r>
  </si>
  <si>
    <t>104120100800021</t>
  </si>
  <si>
    <r>
      <rPr>
        <sz val="10"/>
        <rFont val="宋体"/>
        <family val="3"/>
        <charset val="134"/>
      </rPr>
      <t>王萍</t>
    </r>
  </si>
  <si>
    <t>104120100800051</t>
  </si>
  <si>
    <r>
      <rPr>
        <sz val="10"/>
        <rFont val="宋体"/>
        <family val="3"/>
        <charset val="134"/>
      </rPr>
      <t>蔡可珍</t>
    </r>
  </si>
  <si>
    <t>104120100800052</t>
  </si>
  <si>
    <r>
      <rPr>
        <sz val="10"/>
        <rFont val="宋体"/>
        <family val="3"/>
        <charset val="134"/>
      </rPr>
      <t>王志强</t>
    </r>
  </si>
  <si>
    <t>104120100800032</t>
  </si>
  <si>
    <r>
      <rPr>
        <sz val="10"/>
        <rFont val="宋体"/>
        <family val="3"/>
        <charset val="134"/>
      </rPr>
      <t>潘浩敏</t>
    </r>
  </si>
  <si>
    <t>104120100800064</t>
  </si>
  <si>
    <r>
      <rPr>
        <sz val="10"/>
        <rFont val="宋体"/>
        <family val="3"/>
        <charset val="134"/>
      </rPr>
      <t>雷星</t>
    </r>
  </si>
  <si>
    <t>104120100800022</t>
  </si>
  <si>
    <r>
      <rPr>
        <sz val="10"/>
        <rFont val="宋体"/>
        <family val="3"/>
        <charset val="134"/>
      </rPr>
      <t>彭颖</t>
    </r>
  </si>
  <si>
    <t>104120100800031</t>
  </si>
  <si>
    <r>
      <rPr>
        <sz val="10"/>
        <rFont val="宋体"/>
        <family val="3"/>
        <charset val="134"/>
      </rPr>
      <t>熊慧</t>
    </r>
  </si>
  <si>
    <t>104120100800040</t>
  </si>
  <si>
    <r>
      <rPr>
        <sz val="10"/>
        <rFont val="宋体"/>
        <family val="3"/>
        <charset val="134"/>
      </rPr>
      <t>卢志扬</t>
    </r>
  </si>
  <si>
    <t>104120100800043</t>
  </si>
  <si>
    <r>
      <rPr>
        <sz val="10"/>
        <rFont val="宋体"/>
        <family val="3"/>
        <charset val="134"/>
      </rPr>
      <t>王瑞英</t>
    </r>
  </si>
  <si>
    <t>104120100800008</t>
  </si>
  <si>
    <r>
      <rPr>
        <sz val="10"/>
        <rFont val="宋体"/>
        <family val="3"/>
        <charset val="134"/>
      </rPr>
      <t>陈殊</t>
    </r>
  </si>
  <si>
    <t>104120100800062</t>
  </si>
  <si>
    <r>
      <rPr>
        <sz val="10"/>
        <rFont val="宋体"/>
        <family val="3"/>
        <charset val="134"/>
      </rPr>
      <t>马博稷</t>
    </r>
  </si>
  <si>
    <t>104120100800044</t>
  </si>
  <si>
    <r>
      <rPr>
        <sz val="10"/>
        <rFont val="宋体"/>
        <family val="3"/>
        <charset val="134"/>
      </rPr>
      <t>刘佳</t>
    </r>
  </si>
  <si>
    <t>104120100800076</t>
  </si>
  <si>
    <r>
      <rPr>
        <sz val="10"/>
        <rFont val="宋体"/>
        <family val="3"/>
        <charset val="134"/>
      </rPr>
      <t>王玮</t>
    </r>
  </si>
  <si>
    <t>104120100800001</t>
  </si>
  <si>
    <r>
      <rPr>
        <sz val="10"/>
        <rFont val="宋体"/>
        <family val="3"/>
        <charset val="134"/>
      </rPr>
      <t>徐贞权</t>
    </r>
  </si>
  <si>
    <t>104120100800030</t>
  </si>
  <si>
    <r>
      <rPr>
        <sz val="11"/>
        <color theme="1"/>
        <rFont val="等线"/>
        <family val="3"/>
        <charset val="134"/>
      </rPr>
      <t>吴晓莹</t>
    </r>
  </si>
  <si>
    <t>104120100800029</t>
  </si>
  <si>
    <r>
      <rPr>
        <sz val="11"/>
        <color theme="1"/>
        <rFont val="等线"/>
        <family val="3"/>
        <charset val="134"/>
      </rPr>
      <t>肖小林</t>
    </r>
  </si>
  <si>
    <t>104120100800017</t>
  </si>
  <si>
    <r>
      <rPr>
        <sz val="11"/>
        <color theme="1"/>
        <rFont val="等线"/>
        <family val="3"/>
        <charset val="134"/>
      </rPr>
      <t>邓延文</t>
    </r>
  </si>
  <si>
    <t>104120100800111</t>
  </si>
  <si>
    <r>
      <rPr>
        <sz val="11"/>
        <color theme="1"/>
        <rFont val="等线"/>
        <family val="3"/>
        <charset val="134"/>
      </rPr>
      <t>卢兴美</t>
    </r>
  </si>
  <si>
    <t>104120100800112</t>
  </si>
  <si>
    <r>
      <rPr>
        <sz val="11"/>
        <color theme="1"/>
        <rFont val="等线"/>
        <family val="3"/>
        <charset val="134"/>
      </rPr>
      <t>谢亚婷</t>
    </r>
  </si>
  <si>
    <t>104120100800026</t>
  </si>
  <si>
    <r>
      <rPr>
        <sz val="11"/>
        <color theme="1"/>
        <rFont val="等线"/>
        <family val="3"/>
        <charset val="134"/>
      </rPr>
      <t>刘洪</t>
    </r>
  </si>
  <si>
    <t>104120100800036</t>
  </si>
  <si>
    <r>
      <rPr>
        <sz val="11"/>
        <color theme="1"/>
        <rFont val="等线"/>
        <family val="3"/>
        <charset val="134"/>
      </rPr>
      <t>黄敏</t>
    </r>
  </si>
  <si>
    <t>104120100800106</t>
  </si>
  <si>
    <r>
      <rPr>
        <sz val="11"/>
        <color theme="1"/>
        <rFont val="等线"/>
        <family val="3"/>
        <charset val="134"/>
      </rPr>
      <t>陆美霞</t>
    </r>
  </si>
  <si>
    <t>104120100800107</t>
  </si>
  <si>
    <r>
      <rPr>
        <sz val="11"/>
        <color theme="1"/>
        <rFont val="等线"/>
        <family val="3"/>
        <charset val="134"/>
      </rPr>
      <t>熊晓莉</t>
    </r>
  </si>
  <si>
    <t>104120100800009</t>
  </si>
  <si>
    <r>
      <rPr>
        <sz val="11"/>
        <color theme="1"/>
        <rFont val="等线"/>
        <family val="3"/>
        <charset val="134"/>
      </rPr>
      <t>张康妍</t>
    </r>
  </si>
  <si>
    <t>104120100800102</t>
  </si>
  <si>
    <r>
      <rPr>
        <sz val="11"/>
        <color theme="1"/>
        <rFont val="等线"/>
        <family val="3"/>
        <charset val="134"/>
      </rPr>
      <t>蔡雅婷</t>
    </r>
  </si>
  <si>
    <t>104120100800066</t>
  </si>
  <si>
    <r>
      <rPr>
        <sz val="11"/>
        <color theme="1"/>
        <rFont val="等线"/>
        <family val="3"/>
        <charset val="134"/>
      </rPr>
      <t>卢英</t>
    </r>
  </si>
  <si>
    <t>104120100800077</t>
  </si>
  <si>
    <r>
      <rPr>
        <sz val="11"/>
        <color theme="1"/>
        <rFont val="等线"/>
        <family val="3"/>
        <charset val="134"/>
      </rPr>
      <t>明钟镱</t>
    </r>
  </si>
  <si>
    <t>104120100800086</t>
  </si>
  <si>
    <r>
      <rPr>
        <sz val="11"/>
        <color theme="1"/>
        <rFont val="等线"/>
        <family val="3"/>
        <charset val="134"/>
      </rPr>
      <t>朱佩</t>
    </r>
  </si>
  <si>
    <t>104120100800071</t>
  </si>
  <si>
    <r>
      <rPr>
        <sz val="11"/>
        <color theme="1"/>
        <rFont val="等线"/>
        <family val="3"/>
        <charset val="134"/>
      </rPr>
      <t>田淑云</t>
    </r>
  </si>
  <si>
    <t>104120100800082</t>
  </si>
  <si>
    <r>
      <rPr>
        <sz val="11"/>
        <color theme="1"/>
        <rFont val="等线"/>
        <family val="3"/>
        <charset val="134"/>
      </rPr>
      <t>刘方圆</t>
    </r>
  </si>
  <si>
    <t>104120100800092</t>
  </si>
  <si>
    <r>
      <rPr>
        <sz val="10"/>
        <rFont val="宋体"/>
        <family val="3"/>
        <charset val="134"/>
      </rPr>
      <t>罗黎明</t>
    </r>
  </si>
  <si>
    <t>104120100800096</t>
  </si>
  <si>
    <r>
      <rPr>
        <sz val="10"/>
        <rFont val="宋体"/>
        <family val="3"/>
        <charset val="134"/>
      </rPr>
      <t>姜月</t>
    </r>
  </si>
  <si>
    <t>104120100800003</t>
  </si>
  <si>
    <r>
      <rPr>
        <sz val="11"/>
        <color theme="1"/>
        <rFont val="等线"/>
        <family val="3"/>
        <charset val="134"/>
      </rPr>
      <t>黄锦程</t>
    </r>
  </si>
  <si>
    <t>100800</t>
  </si>
  <si>
    <t>104120100800095</t>
  </si>
  <si>
    <r>
      <rPr>
        <sz val="10"/>
        <rFont val="宋体"/>
        <family val="3"/>
        <charset val="134"/>
      </rPr>
      <t>周一鸣</t>
    </r>
  </si>
  <si>
    <t>拟录取</t>
    <phoneticPr fontId="22" type="noConversion"/>
  </si>
  <si>
    <t>第一志愿</t>
    <phoneticPr fontId="22" type="noConversion"/>
  </si>
  <si>
    <t>注释：总成绩=初试成绩×50%+复试总成绩×50%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</si>
</sst>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rgb="FF000000"/>
      <name val="Calibri"/>
      <family val="2"/>
    </font>
    <font>
      <u/>
      <sz val="18"/>
      <color theme="1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3"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 applyNumberFormat="0" applyBorder="0" applyAlignment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61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/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/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/>
    <xf numFmtId="0" fontId="0" fillId="0" borderId="1" xfId="0" applyFill="1" applyBorder="1" applyAlignment="1">
      <alignment vertical="center"/>
    </xf>
    <xf numFmtId="0" fontId="7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49" fontId="5" fillId="0" borderId="1" xfId="22" applyNumberFormat="1" applyFont="1" applyFill="1" applyBorder="1" applyAlignment="1">
      <alignment horizontal="center" vertical="center"/>
    </xf>
    <xf numFmtId="0" fontId="9" fillId="0" borderId="1" xfId="11" applyFont="1" applyFill="1" applyBorder="1" applyAlignment="1">
      <alignment horizontal="center" vertical="center"/>
    </xf>
    <xf numFmtId="0" fontId="10" fillId="0" borderId="1" xfId="1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6" fillId="0" borderId="1" xfId="1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2" fillId="0" borderId="1" xfId="46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wrapText="1"/>
    </xf>
    <xf numFmtId="0" fontId="12" fillId="0" borderId="2" xfId="46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5" fillId="0" borderId="0" xfId="0" applyFont="1" applyFill="1" applyAlignment="1"/>
    <xf numFmtId="49" fontId="5" fillId="0" borderId="0" xfId="22" applyNumberFormat="1" applyFont="1" applyFill="1" applyAlignment="1">
      <alignment horizontal="center" vertical="center"/>
    </xf>
    <xf numFmtId="0" fontId="10" fillId="0" borderId="0" xfId="1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/>
    <xf numFmtId="0" fontId="16" fillId="0" borderId="0" xfId="0" applyFont="1" applyFill="1" applyAlignment="1"/>
    <xf numFmtId="0" fontId="0" fillId="0" borderId="1" xfId="0" applyFill="1" applyBorder="1" applyAlignment="1">
      <alignment horizontal="center"/>
    </xf>
    <xf numFmtId="0" fontId="17" fillId="0" borderId="1" xfId="0" applyFont="1" applyFill="1" applyBorder="1" applyAlignment="1"/>
    <xf numFmtId="0" fontId="0" fillId="0" borderId="1" xfId="0" applyFont="1" applyFill="1" applyBorder="1" applyAlignment="1"/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7" fillId="0" borderId="2" xfId="0" applyFont="1" applyFill="1" applyBorder="1" applyAlignment="1"/>
    <xf numFmtId="0" fontId="0" fillId="0" borderId="1" xfId="0" applyFill="1" applyBorder="1"/>
    <xf numFmtId="0" fontId="16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2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4" xfId="11" applyFont="1" applyFill="1" applyBorder="1" applyAlignment="1">
      <alignment horizontal="center" vertical="center"/>
    </xf>
    <xf numFmtId="0" fontId="10" fillId="0" borderId="5" xfId="11" applyFont="1" applyFill="1" applyBorder="1" applyAlignment="1">
      <alignment horizontal="center" vertical="center"/>
    </xf>
    <xf numFmtId="0" fontId="10" fillId="0" borderId="3" xfId="11" applyFont="1" applyFill="1" applyBorder="1" applyAlignment="1">
      <alignment horizontal="center" vertical="center"/>
    </xf>
  </cellXfs>
  <cellStyles count="73">
    <cellStyle name="常规" xfId="0" builtinId="0"/>
    <cellStyle name="常规 10" xfId="10"/>
    <cellStyle name="常规 11" xfId="11"/>
    <cellStyle name="常规 12" xfId="4"/>
    <cellStyle name="常规 13" xfId="12"/>
    <cellStyle name="常规 14" xfId="13"/>
    <cellStyle name="常规 15" xfId="14"/>
    <cellStyle name="常规 16" xfId="7"/>
    <cellStyle name="常规 17" xfId="16"/>
    <cellStyle name="常规 18" xfId="18"/>
    <cellStyle name="常规 19" xfId="21"/>
    <cellStyle name="常规 2" xfId="22"/>
    <cellStyle name="常规 2 2" xfId="9"/>
    <cellStyle name="常规 20" xfId="15"/>
    <cellStyle name="常规 21" xfId="8"/>
    <cellStyle name="常规 22" xfId="17"/>
    <cellStyle name="常规 23" xfId="19"/>
    <cellStyle name="常规 24" xfId="20"/>
    <cellStyle name="常规 25" xfId="24"/>
    <cellStyle name="常规 26" xfId="6"/>
    <cellStyle name="常规 27" xfId="26"/>
    <cellStyle name="常规 28" xfId="28"/>
    <cellStyle name="常规 29" xfId="30"/>
    <cellStyle name="常规 3" xfId="31"/>
    <cellStyle name="常规 3 2" xfId="32"/>
    <cellStyle name="常规 30" xfId="23"/>
    <cellStyle name="常规 31" xfId="5"/>
    <cellStyle name="常规 32" xfId="25"/>
    <cellStyle name="常规 33" xfId="27"/>
    <cellStyle name="常规 34" xfId="29"/>
    <cellStyle name="常规 35" xfId="34"/>
    <cellStyle name="常规 36" xfId="36"/>
    <cellStyle name="常规 37" xfId="38"/>
    <cellStyle name="常规 38" xfId="40"/>
    <cellStyle name="常规 39" xfId="2"/>
    <cellStyle name="常规 4" xfId="41"/>
    <cellStyle name="常规 40" xfId="33"/>
    <cellStyle name="常规 41" xfId="35"/>
    <cellStyle name="常规 42" xfId="37"/>
    <cellStyle name="常规 43" xfId="39"/>
    <cellStyle name="常规 44" xfId="1"/>
    <cellStyle name="常规 45" xfId="43"/>
    <cellStyle name="常规 46" xfId="45"/>
    <cellStyle name="常规 47" xfId="47"/>
    <cellStyle name="常规 48" xfId="49"/>
    <cellStyle name="常规 49" xfId="51"/>
    <cellStyle name="常规 5" xfId="52"/>
    <cellStyle name="常规 50" xfId="42"/>
    <cellStyle name="常规 51" xfId="44"/>
    <cellStyle name="常规 52" xfId="46"/>
    <cellStyle name="常规 53" xfId="48"/>
    <cellStyle name="常规 54" xfId="50"/>
    <cellStyle name="常规 55" xfId="54"/>
    <cellStyle name="常规 56" xfId="56"/>
    <cellStyle name="常规 57" xfId="58"/>
    <cellStyle name="常规 58" xfId="60"/>
    <cellStyle name="常规 59" xfId="62"/>
    <cellStyle name="常规 6" xfId="3"/>
    <cellStyle name="常规 60" xfId="53"/>
    <cellStyle name="常规 61" xfId="55"/>
    <cellStyle name="常规 62" xfId="57"/>
    <cellStyle name="常规 63" xfId="59"/>
    <cellStyle name="常规 64" xfId="61"/>
    <cellStyle name="常规 65" xfId="64"/>
    <cellStyle name="常规 66" xfId="66"/>
    <cellStyle name="常规 67" xfId="67"/>
    <cellStyle name="常规 68" xfId="68"/>
    <cellStyle name="常规 69" xfId="69"/>
    <cellStyle name="常规 7" xfId="70"/>
    <cellStyle name="常规 70" xfId="63"/>
    <cellStyle name="常规 71" xfId="65"/>
    <cellStyle name="常规 8" xfId="71"/>
    <cellStyle name="常规 9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7"/>
  <sheetViews>
    <sheetView tabSelected="1" topLeftCell="A31" workbookViewId="0">
      <selection activeCell="Q56" sqref="Q56"/>
    </sheetView>
  </sheetViews>
  <sheetFormatPr defaultColWidth="9" defaultRowHeight="13.5"/>
  <cols>
    <col min="1" max="1" width="5.125" style="5" customWidth="1"/>
    <col min="2" max="2" width="14.875" style="1" customWidth="1"/>
    <col min="3" max="4" width="9" style="1"/>
    <col min="5" max="5" width="10.125" style="1" customWidth="1"/>
    <col min="6" max="6" width="11.625" style="1" customWidth="1"/>
    <col min="7" max="7" width="5.75" style="1" customWidth="1"/>
    <col min="8" max="8" width="8.375" style="1" customWidth="1"/>
    <col min="9" max="9" width="7.875" style="1" customWidth="1"/>
    <col min="10" max="11" width="9.375" style="5" customWidth="1"/>
    <col min="12" max="12" width="11" style="1" customWidth="1"/>
    <col min="13" max="13" width="30" style="1" hidden="1" customWidth="1"/>
    <col min="14" max="14" width="8.5" style="5" customWidth="1"/>
    <col min="15" max="15" width="11.625" style="1" customWidth="1"/>
    <col min="16" max="16" width="8.125" style="6" customWidth="1"/>
    <col min="17" max="16384" width="9" style="1"/>
  </cols>
  <sheetData>
    <row r="1" spans="1:16" ht="34.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s="5" customFormat="1" ht="26.25" customHeight="1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9" t="s">
        <v>9</v>
      </c>
      <c r="J2" s="10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10" t="s">
        <v>15</v>
      </c>
      <c r="P2" s="26" t="s">
        <v>16</v>
      </c>
    </row>
    <row r="3" spans="1:16" ht="18" customHeight="1">
      <c r="A3" s="11">
        <v>1</v>
      </c>
      <c r="B3" s="12" t="s">
        <v>17</v>
      </c>
      <c r="C3" s="12" t="s">
        <v>18</v>
      </c>
      <c r="D3" s="13">
        <v>100702</v>
      </c>
      <c r="E3" s="14" t="s">
        <v>19</v>
      </c>
      <c r="F3" s="15" t="s">
        <v>20</v>
      </c>
      <c r="G3" s="16">
        <v>413</v>
      </c>
      <c r="H3" s="42">
        <v>41</v>
      </c>
      <c r="I3" s="42">
        <v>40.799999999999997</v>
      </c>
      <c r="J3" s="42">
        <v>89.2</v>
      </c>
      <c r="K3" s="27">
        <v>137</v>
      </c>
      <c r="L3" s="29">
        <f>SUM(H3:K3)</f>
        <v>308</v>
      </c>
      <c r="M3" s="28"/>
      <c r="N3" s="29">
        <f>G3*0.5+(L3*0.5)</f>
        <v>360.5</v>
      </c>
      <c r="O3" s="14" t="s">
        <v>231</v>
      </c>
      <c r="P3" s="30" t="s">
        <v>232</v>
      </c>
    </row>
    <row r="4" spans="1:16" ht="14.25">
      <c r="A4" s="40">
        <f t="shared" ref="A4:A19" si="0">A3+1</f>
        <v>2</v>
      </c>
      <c r="B4" s="12" t="s">
        <v>21</v>
      </c>
      <c r="C4" s="12" t="s">
        <v>22</v>
      </c>
      <c r="D4" s="13">
        <v>100702</v>
      </c>
      <c r="E4" s="14" t="s">
        <v>19</v>
      </c>
      <c r="F4" s="15" t="s">
        <v>20</v>
      </c>
      <c r="G4" s="16">
        <v>424</v>
      </c>
      <c r="H4" s="42">
        <v>41</v>
      </c>
      <c r="I4" s="42">
        <v>38.4</v>
      </c>
      <c r="J4" s="42">
        <v>80.400000000000006</v>
      </c>
      <c r="K4" s="27">
        <v>124</v>
      </c>
      <c r="L4" s="29">
        <f t="shared" ref="L4:L29" si="1">SUM(H4:K4)</f>
        <v>283.8</v>
      </c>
      <c r="M4" s="28"/>
      <c r="N4" s="29">
        <f t="shared" ref="N4:N27" si="2">G4*0.5+(L4*0.5)</f>
        <v>353.9</v>
      </c>
      <c r="O4" s="14" t="s">
        <v>231</v>
      </c>
      <c r="P4" s="30" t="s">
        <v>232</v>
      </c>
    </row>
    <row r="5" spans="1:16" ht="15.75" customHeight="1">
      <c r="A5" s="40">
        <f t="shared" si="0"/>
        <v>3</v>
      </c>
      <c r="B5" s="12" t="s">
        <v>23</v>
      </c>
      <c r="C5" s="12" t="s">
        <v>24</v>
      </c>
      <c r="D5" s="13">
        <v>100702</v>
      </c>
      <c r="E5" s="14" t="s">
        <v>19</v>
      </c>
      <c r="F5" s="15" t="s">
        <v>20</v>
      </c>
      <c r="G5" s="16">
        <v>402</v>
      </c>
      <c r="H5" s="42">
        <v>41.8</v>
      </c>
      <c r="I5" s="42">
        <v>42.4</v>
      </c>
      <c r="J5" s="42">
        <v>87</v>
      </c>
      <c r="K5" s="27">
        <v>132.6</v>
      </c>
      <c r="L5" s="29">
        <f t="shared" si="1"/>
        <v>303.79999999999995</v>
      </c>
      <c r="M5" s="28"/>
      <c r="N5" s="29">
        <f t="shared" si="2"/>
        <v>352.9</v>
      </c>
      <c r="O5" s="14" t="s">
        <v>231</v>
      </c>
      <c r="P5" s="30" t="s">
        <v>232</v>
      </c>
    </row>
    <row r="6" spans="1:16" ht="14.25">
      <c r="A6" s="40">
        <f t="shared" si="0"/>
        <v>4</v>
      </c>
      <c r="B6" s="12" t="s">
        <v>25</v>
      </c>
      <c r="C6" s="12" t="s">
        <v>26</v>
      </c>
      <c r="D6" s="13">
        <v>100702</v>
      </c>
      <c r="E6" s="14" t="s">
        <v>19</v>
      </c>
      <c r="F6" s="15" t="s">
        <v>20</v>
      </c>
      <c r="G6" s="16">
        <v>407</v>
      </c>
      <c r="H6" s="42">
        <v>39.799999999999997</v>
      </c>
      <c r="I6" s="42">
        <v>39.6</v>
      </c>
      <c r="J6" s="42">
        <v>85</v>
      </c>
      <c r="K6" s="27">
        <v>124.8</v>
      </c>
      <c r="L6" s="29">
        <f t="shared" si="1"/>
        <v>289.2</v>
      </c>
      <c r="M6" s="28"/>
      <c r="N6" s="29">
        <f t="shared" si="2"/>
        <v>348.1</v>
      </c>
      <c r="O6" s="14" t="s">
        <v>231</v>
      </c>
      <c r="P6" s="30" t="s">
        <v>232</v>
      </c>
    </row>
    <row r="7" spans="1:16" ht="14.25">
      <c r="A7" s="40">
        <f t="shared" si="0"/>
        <v>5</v>
      </c>
      <c r="B7" s="12" t="s">
        <v>27</v>
      </c>
      <c r="C7" s="12" t="s">
        <v>28</v>
      </c>
      <c r="D7" s="13">
        <v>100702</v>
      </c>
      <c r="E7" s="14" t="s">
        <v>19</v>
      </c>
      <c r="F7" s="15" t="s">
        <v>20</v>
      </c>
      <c r="G7" s="16">
        <v>416</v>
      </c>
      <c r="H7" s="42">
        <v>36.4</v>
      </c>
      <c r="I7" s="42">
        <v>36.6</v>
      </c>
      <c r="J7" s="42">
        <v>86.6</v>
      </c>
      <c r="K7" s="27">
        <v>119.6</v>
      </c>
      <c r="L7" s="29">
        <f t="shared" si="1"/>
        <v>279.2</v>
      </c>
      <c r="M7" s="28"/>
      <c r="N7" s="29">
        <f t="shared" si="2"/>
        <v>347.6</v>
      </c>
      <c r="O7" s="14" t="s">
        <v>231</v>
      </c>
      <c r="P7" s="30" t="s">
        <v>232</v>
      </c>
    </row>
    <row r="8" spans="1:16" ht="14.25">
      <c r="A8" s="40">
        <f t="shared" si="0"/>
        <v>6</v>
      </c>
      <c r="B8" s="12" t="s">
        <v>29</v>
      </c>
      <c r="C8" s="12" t="s">
        <v>30</v>
      </c>
      <c r="D8" s="13">
        <v>100702</v>
      </c>
      <c r="E8" s="14" t="s">
        <v>19</v>
      </c>
      <c r="F8" s="15" t="s">
        <v>20</v>
      </c>
      <c r="G8" s="16">
        <v>403</v>
      </c>
      <c r="H8" s="42">
        <v>40.799999999999997</v>
      </c>
      <c r="I8" s="42">
        <v>43.2</v>
      </c>
      <c r="J8" s="42">
        <v>77.2</v>
      </c>
      <c r="K8" s="27">
        <v>125</v>
      </c>
      <c r="L8" s="29">
        <f t="shared" si="1"/>
        <v>286.2</v>
      </c>
      <c r="M8" s="28"/>
      <c r="N8" s="29">
        <f t="shared" si="2"/>
        <v>344.6</v>
      </c>
      <c r="O8" s="14" t="s">
        <v>231</v>
      </c>
      <c r="P8" s="30" t="s">
        <v>232</v>
      </c>
    </row>
    <row r="9" spans="1:16" ht="14.25">
      <c r="A9" s="40">
        <f t="shared" si="0"/>
        <v>7</v>
      </c>
      <c r="B9" s="12" t="s">
        <v>31</v>
      </c>
      <c r="C9" s="12" t="s">
        <v>32</v>
      </c>
      <c r="D9" s="13">
        <v>100702</v>
      </c>
      <c r="E9" s="14" t="s">
        <v>19</v>
      </c>
      <c r="F9" s="15" t="s">
        <v>20</v>
      </c>
      <c r="G9" s="16">
        <v>402</v>
      </c>
      <c r="H9" s="42">
        <v>38.799999999999997</v>
      </c>
      <c r="I9" s="42">
        <v>38.6</v>
      </c>
      <c r="J9" s="42">
        <v>80.400000000000006</v>
      </c>
      <c r="K9" s="42">
        <v>127.8</v>
      </c>
      <c r="L9" s="29">
        <f t="shared" si="1"/>
        <v>285.60000000000002</v>
      </c>
      <c r="M9" s="28"/>
      <c r="N9" s="29">
        <f t="shared" si="2"/>
        <v>343.8</v>
      </c>
      <c r="O9" s="14" t="s">
        <v>231</v>
      </c>
      <c r="P9" s="30" t="s">
        <v>232</v>
      </c>
    </row>
    <row r="10" spans="1:16" ht="14.25">
      <c r="A10" s="40">
        <f t="shared" si="0"/>
        <v>8</v>
      </c>
      <c r="B10" s="12" t="s">
        <v>33</v>
      </c>
      <c r="C10" s="12" t="s">
        <v>34</v>
      </c>
      <c r="D10" s="13">
        <v>100702</v>
      </c>
      <c r="E10" s="14" t="s">
        <v>19</v>
      </c>
      <c r="F10" s="15" t="s">
        <v>20</v>
      </c>
      <c r="G10" s="16">
        <v>377</v>
      </c>
      <c r="H10" s="42">
        <v>43.4</v>
      </c>
      <c r="I10" s="42">
        <v>43.2</v>
      </c>
      <c r="J10" s="42">
        <v>88.4</v>
      </c>
      <c r="K10" s="27">
        <v>135.4</v>
      </c>
      <c r="L10" s="29">
        <f t="shared" si="1"/>
        <v>310.39999999999998</v>
      </c>
      <c r="M10" s="28"/>
      <c r="N10" s="29">
        <f t="shared" si="2"/>
        <v>343.7</v>
      </c>
      <c r="O10" s="14" t="s">
        <v>231</v>
      </c>
      <c r="P10" s="30" t="s">
        <v>232</v>
      </c>
    </row>
    <row r="11" spans="1:16" ht="14.25">
      <c r="A11" s="40">
        <f t="shared" si="0"/>
        <v>9</v>
      </c>
      <c r="B11" s="12" t="s">
        <v>35</v>
      </c>
      <c r="C11" s="12" t="s">
        <v>36</v>
      </c>
      <c r="D11" s="13">
        <v>100702</v>
      </c>
      <c r="E11" s="14" t="s">
        <v>19</v>
      </c>
      <c r="F11" s="15" t="s">
        <v>20</v>
      </c>
      <c r="G11" s="16">
        <v>380</v>
      </c>
      <c r="H11" s="42">
        <v>38</v>
      </c>
      <c r="I11" s="42">
        <v>37.4</v>
      </c>
      <c r="J11" s="42">
        <v>89.6</v>
      </c>
      <c r="K11" s="27">
        <v>133.19999999999999</v>
      </c>
      <c r="L11" s="29">
        <f t="shared" si="1"/>
        <v>298.2</v>
      </c>
      <c r="M11" s="28"/>
      <c r="N11" s="29">
        <f t="shared" si="2"/>
        <v>339.1</v>
      </c>
      <c r="O11" s="14" t="s">
        <v>231</v>
      </c>
      <c r="P11" s="30" t="s">
        <v>232</v>
      </c>
    </row>
    <row r="12" spans="1:16" ht="14.25">
      <c r="A12" s="40">
        <f t="shared" si="0"/>
        <v>10</v>
      </c>
      <c r="B12" s="12" t="s">
        <v>37</v>
      </c>
      <c r="C12" s="12" t="s">
        <v>38</v>
      </c>
      <c r="D12" s="13">
        <v>100702</v>
      </c>
      <c r="E12" s="14" t="s">
        <v>19</v>
      </c>
      <c r="F12" s="15" t="s">
        <v>20</v>
      </c>
      <c r="G12" s="16">
        <v>386</v>
      </c>
      <c r="H12" s="42">
        <v>41.6</v>
      </c>
      <c r="I12" s="42">
        <v>40.799999999999997</v>
      </c>
      <c r="J12" s="42">
        <v>87</v>
      </c>
      <c r="K12" s="27">
        <v>121.2</v>
      </c>
      <c r="L12" s="29">
        <f t="shared" si="1"/>
        <v>290.60000000000002</v>
      </c>
      <c r="M12" s="28"/>
      <c r="N12" s="29">
        <f t="shared" si="2"/>
        <v>338.3</v>
      </c>
      <c r="O12" s="14" t="s">
        <v>231</v>
      </c>
      <c r="P12" s="30" t="s">
        <v>232</v>
      </c>
    </row>
    <row r="13" spans="1:16" ht="14.25">
      <c r="A13" s="40">
        <f t="shared" si="0"/>
        <v>11</v>
      </c>
      <c r="B13" s="12" t="s">
        <v>39</v>
      </c>
      <c r="C13" s="12" t="s">
        <v>40</v>
      </c>
      <c r="D13" s="13">
        <v>100702</v>
      </c>
      <c r="E13" s="14" t="s">
        <v>19</v>
      </c>
      <c r="F13" s="15" t="s">
        <v>20</v>
      </c>
      <c r="G13" s="16">
        <v>393</v>
      </c>
      <c r="H13" s="42">
        <v>37.200000000000003</v>
      </c>
      <c r="I13" s="42">
        <v>37.799999999999997</v>
      </c>
      <c r="J13" s="42">
        <v>84.4</v>
      </c>
      <c r="K13" s="27">
        <v>120.6</v>
      </c>
      <c r="L13" s="29">
        <f t="shared" si="1"/>
        <v>280</v>
      </c>
      <c r="M13" s="28"/>
      <c r="N13" s="29">
        <f t="shared" si="2"/>
        <v>336.5</v>
      </c>
      <c r="O13" s="14" t="s">
        <v>231</v>
      </c>
      <c r="P13" s="30" t="s">
        <v>232</v>
      </c>
    </row>
    <row r="14" spans="1:16" ht="14.25">
      <c r="A14" s="40">
        <f t="shared" si="0"/>
        <v>12</v>
      </c>
      <c r="B14" s="12" t="s">
        <v>41</v>
      </c>
      <c r="C14" s="12" t="s">
        <v>42</v>
      </c>
      <c r="D14" s="13">
        <v>100702</v>
      </c>
      <c r="E14" s="14" t="s">
        <v>19</v>
      </c>
      <c r="F14" s="15" t="s">
        <v>20</v>
      </c>
      <c r="G14" s="16">
        <v>396</v>
      </c>
      <c r="H14" s="42">
        <v>33.6</v>
      </c>
      <c r="I14" s="42">
        <v>34</v>
      </c>
      <c r="J14" s="42">
        <v>77.8</v>
      </c>
      <c r="K14" s="27">
        <v>125.2</v>
      </c>
      <c r="L14" s="29">
        <f t="shared" si="1"/>
        <v>270.59999999999997</v>
      </c>
      <c r="M14" s="28"/>
      <c r="N14" s="29">
        <f t="shared" si="2"/>
        <v>333.29999999999995</v>
      </c>
      <c r="O14" s="14" t="s">
        <v>231</v>
      </c>
      <c r="P14" s="30" t="s">
        <v>232</v>
      </c>
    </row>
    <row r="15" spans="1:16" ht="14.25">
      <c r="A15" s="40">
        <f t="shared" si="0"/>
        <v>13</v>
      </c>
      <c r="B15" s="12" t="s">
        <v>43</v>
      </c>
      <c r="C15" s="12" t="s">
        <v>44</v>
      </c>
      <c r="D15" s="13">
        <v>100702</v>
      </c>
      <c r="E15" s="14" t="s">
        <v>19</v>
      </c>
      <c r="F15" s="15" t="s">
        <v>20</v>
      </c>
      <c r="G15" s="16">
        <v>374</v>
      </c>
      <c r="H15" s="17">
        <v>41.2</v>
      </c>
      <c r="I15" s="17">
        <v>40.200000000000003</v>
      </c>
      <c r="J15" s="17">
        <v>82.2</v>
      </c>
      <c r="K15" s="29">
        <v>128.6</v>
      </c>
      <c r="L15" s="29">
        <f t="shared" si="1"/>
        <v>292.20000000000005</v>
      </c>
      <c r="M15" s="28"/>
      <c r="N15" s="29">
        <f t="shared" si="2"/>
        <v>333.1</v>
      </c>
      <c r="O15" s="14" t="s">
        <v>231</v>
      </c>
      <c r="P15" s="30" t="s">
        <v>232</v>
      </c>
    </row>
    <row r="16" spans="1:16" ht="14.25">
      <c r="A16" s="40">
        <f t="shared" si="0"/>
        <v>14</v>
      </c>
      <c r="B16" s="12" t="s">
        <v>45</v>
      </c>
      <c r="C16" s="12" t="s">
        <v>46</v>
      </c>
      <c r="D16" s="13">
        <v>100702</v>
      </c>
      <c r="E16" s="14" t="s">
        <v>19</v>
      </c>
      <c r="F16" s="15" t="s">
        <v>20</v>
      </c>
      <c r="G16" s="16">
        <v>389</v>
      </c>
      <c r="H16" s="42">
        <v>32.6</v>
      </c>
      <c r="I16" s="42">
        <v>32</v>
      </c>
      <c r="J16" s="42">
        <v>82.6</v>
      </c>
      <c r="K16" s="27">
        <v>129.4</v>
      </c>
      <c r="L16" s="29">
        <f t="shared" si="1"/>
        <v>276.60000000000002</v>
      </c>
      <c r="M16" s="28"/>
      <c r="N16" s="29">
        <f t="shared" si="2"/>
        <v>332.8</v>
      </c>
      <c r="O16" s="14" t="s">
        <v>231</v>
      </c>
      <c r="P16" s="30" t="s">
        <v>232</v>
      </c>
    </row>
    <row r="17" spans="1:16" ht="14.25">
      <c r="A17" s="40">
        <f t="shared" si="0"/>
        <v>15</v>
      </c>
      <c r="B17" s="12" t="s">
        <v>47</v>
      </c>
      <c r="C17" s="12" t="s">
        <v>48</v>
      </c>
      <c r="D17" s="13">
        <v>100702</v>
      </c>
      <c r="E17" s="14" t="s">
        <v>19</v>
      </c>
      <c r="F17" s="15" t="s">
        <v>20</v>
      </c>
      <c r="G17" s="16">
        <v>404</v>
      </c>
      <c r="H17" s="42">
        <v>36.6</v>
      </c>
      <c r="I17" s="42">
        <v>36.6</v>
      </c>
      <c r="J17" s="42">
        <v>65</v>
      </c>
      <c r="K17" s="27">
        <v>113.8</v>
      </c>
      <c r="L17" s="29">
        <f t="shared" si="1"/>
        <v>252</v>
      </c>
      <c r="M17" s="28"/>
      <c r="N17" s="29">
        <f t="shared" si="2"/>
        <v>328</v>
      </c>
      <c r="O17" s="14" t="s">
        <v>231</v>
      </c>
      <c r="P17" s="30" t="s">
        <v>232</v>
      </c>
    </row>
    <row r="18" spans="1:16" ht="14.25">
      <c r="A18" s="40">
        <f t="shared" si="0"/>
        <v>16</v>
      </c>
      <c r="B18" s="12" t="s">
        <v>49</v>
      </c>
      <c r="C18" s="12" t="s">
        <v>50</v>
      </c>
      <c r="D18" s="13">
        <v>100702</v>
      </c>
      <c r="E18" s="18" t="s">
        <v>19</v>
      </c>
      <c r="F18" s="15" t="s">
        <v>20</v>
      </c>
      <c r="G18" s="16">
        <v>377</v>
      </c>
      <c r="H18" s="17">
        <v>34.6</v>
      </c>
      <c r="I18" s="17">
        <v>34</v>
      </c>
      <c r="J18" s="17">
        <v>84</v>
      </c>
      <c r="K18" s="29">
        <v>126.2</v>
      </c>
      <c r="L18" s="29">
        <f t="shared" si="1"/>
        <v>278.8</v>
      </c>
      <c r="M18" s="28"/>
      <c r="N18" s="29">
        <f t="shared" si="2"/>
        <v>327.9</v>
      </c>
      <c r="O18" s="14" t="s">
        <v>231</v>
      </c>
      <c r="P18" s="30" t="s">
        <v>232</v>
      </c>
    </row>
    <row r="19" spans="1:16" ht="14.25">
      <c r="A19" s="40">
        <f t="shared" si="0"/>
        <v>17</v>
      </c>
      <c r="B19" s="12" t="s">
        <v>51</v>
      </c>
      <c r="C19" s="12" t="s">
        <v>52</v>
      </c>
      <c r="D19" s="19">
        <v>100702</v>
      </c>
      <c r="E19" s="18" t="s">
        <v>19</v>
      </c>
      <c r="F19" s="20" t="s">
        <v>20</v>
      </c>
      <c r="G19" s="16">
        <v>395</v>
      </c>
      <c r="H19" s="42">
        <v>40.6</v>
      </c>
      <c r="I19" s="42">
        <v>41.6</v>
      </c>
      <c r="J19" s="42">
        <v>68</v>
      </c>
      <c r="K19" s="27">
        <v>102.8</v>
      </c>
      <c r="L19" s="29">
        <f t="shared" si="1"/>
        <v>253</v>
      </c>
      <c r="M19" s="31"/>
      <c r="N19" s="29">
        <f t="shared" si="2"/>
        <v>324</v>
      </c>
      <c r="O19" s="14" t="s">
        <v>231</v>
      </c>
      <c r="P19" s="30" t="s">
        <v>232</v>
      </c>
    </row>
    <row r="20" spans="1:16" ht="14.25">
      <c r="A20" s="40">
        <f t="shared" ref="A20:A30" si="3">A19+1</f>
        <v>18</v>
      </c>
      <c r="B20" s="12" t="s">
        <v>53</v>
      </c>
      <c r="C20" s="12" t="s">
        <v>54</v>
      </c>
      <c r="D20" s="13">
        <v>100702</v>
      </c>
      <c r="E20" s="14" t="s">
        <v>19</v>
      </c>
      <c r="F20" s="15" t="s">
        <v>20</v>
      </c>
      <c r="G20" s="16">
        <v>356</v>
      </c>
      <c r="H20" s="42">
        <v>43</v>
      </c>
      <c r="I20" s="42">
        <v>44.4</v>
      </c>
      <c r="J20" s="42">
        <v>79</v>
      </c>
      <c r="K20" s="27">
        <v>125.4</v>
      </c>
      <c r="L20" s="29">
        <f t="shared" si="1"/>
        <v>291.8</v>
      </c>
      <c r="M20" s="28"/>
      <c r="N20" s="29">
        <f t="shared" si="2"/>
        <v>323.89999999999998</v>
      </c>
      <c r="O20" s="14" t="s">
        <v>231</v>
      </c>
      <c r="P20" s="30" t="s">
        <v>232</v>
      </c>
    </row>
    <row r="21" spans="1:16" ht="14.25">
      <c r="A21" s="40">
        <f t="shared" si="3"/>
        <v>19</v>
      </c>
      <c r="B21" s="12" t="s">
        <v>55</v>
      </c>
      <c r="C21" s="12" t="s">
        <v>56</v>
      </c>
      <c r="D21" s="13">
        <v>100702</v>
      </c>
      <c r="E21" s="14" t="s">
        <v>19</v>
      </c>
      <c r="F21" s="15" t="s">
        <v>20</v>
      </c>
      <c r="G21" s="16">
        <v>360</v>
      </c>
      <c r="H21" s="42">
        <v>39.200000000000003</v>
      </c>
      <c r="I21" s="42">
        <v>39.799999999999997</v>
      </c>
      <c r="J21" s="42">
        <v>79.400000000000006</v>
      </c>
      <c r="K21" s="27">
        <v>126.4</v>
      </c>
      <c r="L21" s="29">
        <f t="shared" si="1"/>
        <v>284.8</v>
      </c>
      <c r="M21" s="28"/>
      <c r="N21" s="29">
        <f t="shared" si="2"/>
        <v>322.39999999999998</v>
      </c>
      <c r="O21" s="14" t="s">
        <v>231</v>
      </c>
      <c r="P21" s="30" t="s">
        <v>232</v>
      </c>
    </row>
    <row r="22" spans="1:16" ht="14.25">
      <c r="A22" s="40">
        <f t="shared" si="3"/>
        <v>20</v>
      </c>
      <c r="B22" s="12" t="s">
        <v>57</v>
      </c>
      <c r="C22" s="12" t="s">
        <v>58</v>
      </c>
      <c r="D22" s="13">
        <v>100702</v>
      </c>
      <c r="E22" s="14" t="s">
        <v>19</v>
      </c>
      <c r="F22" s="15" t="s">
        <v>20</v>
      </c>
      <c r="G22" s="16">
        <v>371</v>
      </c>
      <c r="H22" s="42">
        <v>34.6</v>
      </c>
      <c r="I22" s="42">
        <v>34.6</v>
      </c>
      <c r="J22" s="42">
        <v>78</v>
      </c>
      <c r="K22" s="27">
        <v>121.2</v>
      </c>
      <c r="L22" s="29">
        <f t="shared" si="1"/>
        <v>268.39999999999998</v>
      </c>
      <c r="M22" s="28"/>
      <c r="N22" s="29">
        <f t="shared" si="2"/>
        <v>319.7</v>
      </c>
      <c r="O22" s="14" t="s">
        <v>231</v>
      </c>
      <c r="P22" s="30" t="s">
        <v>232</v>
      </c>
    </row>
    <row r="23" spans="1:16" ht="14.25">
      <c r="A23" s="40">
        <f t="shared" si="3"/>
        <v>21</v>
      </c>
      <c r="B23" s="12" t="s">
        <v>59</v>
      </c>
      <c r="C23" s="12" t="s">
        <v>60</v>
      </c>
      <c r="D23" s="13">
        <v>100702</v>
      </c>
      <c r="E23" s="14" t="s">
        <v>19</v>
      </c>
      <c r="F23" s="15" t="s">
        <v>20</v>
      </c>
      <c r="G23" s="16">
        <v>364</v>
      </c>
      <c r="H23" s="42">
        <v>41</v>
      </c>
      <c r="I23" s="42">
        <v>41</v>
      </c>
      <c r="J23" s="42">
        <v>74.599999999999994</v>
      </c>
      <c r="K23" s="27">
        <v>117.6</v>
      </c>
      <c r="L23" s="29">
        <f t="shared" si="1"/>
        <v>274.2</v>
      </c>
      <c r="M23" s="28"/>
      <c r="N23" s="29">
        <f t="shared" si="2"/>
        <v>319.10000000000002</v>
      </c>
      <c r="O23" s="14" t="s">
        <v>231</v>
      </c>
      <c r="P23" s="30" t="s">
        <v>232</v>
      </c>
    </row>
    <row r="24" spans="1:16" ht="14.25">
      <c r="A24" s="40">
        <f t="shared" si="3"/>
        <v>22</v>
      </c>
      <c r="B24" s="12" t="s">
        <v>61</v>
      </c>
      <c r="C24" s="12" t="s">
        <v>62</v>
      </c>
      <c r="D24" s="13">
        <v>100702</v>
      </c>
      <c r="E24" s="14" t="s">
        <v>19</v>
      </c>
      <c r="F24" s="15" t="s">
        <v>20</v>
      </c>
      <c r="G24" s="16">
        <v>376</v>
      </c>
      <c r="H24" s="42">
        <v>31.8</v>
      </c>
      <c r="I24" s="42">
        <v>31.8</v>
      </c>
      <c r="J24" s="42">
        <v>76.599999999999994</v>
      </c>
      <c r="K24" s="27">
        <v>117.6</v>
      </c>
      <c r="L24" s="29">
        <f t="shared" si="1"/>
        <v>257.79999999999995</v>
      </c>
      <c r="M24" s="28"/>
      <c r="N24" s="29">
        <f t="shared" si="2"/>
        <v>316.89999999999998</v>
      </c>
      <c r="O24" s="14" t="s">
        <v>231</v>
      </c>
      <c r="P24" s="30" t="s">
        <v>232</v>
      </c>
    </row>
    <row r="25" spans="1:16" ht="14.25">
      <c r="A25" s="40">
        <f t="shared" si="3"/>
        <v>23</v>
      </c>
      <c r="B25" s="12" t="s">
        <v>63</v>
      </c>
      <c r="C25" s="12" t="s">
        <v>64</v>
      </c>
      <c r="D25" s="13">
        <v>100702</v>
      </c>
      <c r="E25" s="14" t="s">
        <v>19</v>
      </c>
      <c r="F25" s="15" t="s">
        <v>20</v>
      </c>
      <c r="G25" s="16">
        <v>353</v>
      </c>
      <c r="H25" s="42">
        <v>37.4</v>
      </c>
      <c r="I25" s="42">
        <v>39.6</v>
      </c>
      <c r="J25" s="42">
        <v>79.8</v>
      </c>
      <c r="K25" s="27">
        <v>114</v>
      </c>
      <c r="L25" s="29">
        <f t="shared" si="1"/>
        <v>270.8</v>
      </c>
      <c r="M25" s="28"/>
      <c r="N25" s="29">
        <f t="shared" si="2"/>
        <v>311.89999999999998</v>
      </c>
      <c r="O25" s="14" t="s">
        <v>231</v>
      </c>
      <c r="P25" s="30" t="s">
        <v>232</v>
      </c>
    </row>
    <row r="26" spans="1:16" ht="14.25">
      <c r="A26" s="40">
        <f t="shared" si="3"/>
        <v>24</v>
      </c>
      <c r="B26" s="12" t="s">
        <v>65</v>
      </c>
      <c r="C26" s="12" t="s">
        <v>66</v>
      </c>
      <c r="D26" s="13">
        <v>100702</v>
      </c>
      <c r="E26" s="14" t="s">
        <v>19</v>
      </c>
      <c r="F26" s="15" t="s">
        <v>20</v>
      </c>
      <c r="G26" s="16">
        <v>358</v>
      </c>
      <c r="H26" s="42">
        <v>36.200000000000003</v>
      </c>
      <c r="I26" s="42">
        <v>35.799999999999997</v>
      </c>
      <c r="J26" s="42">
        <v>75.599999999999994</v>
      </c>
      <c r="K26" s="27">
        <v>117.8</v>
      </c>
      <c r="L26" s="29">
        <f t="shared" si="1"/>
        <v>265.39999999999998</v>
      </c>
      <c r="M26" s="28"/>
      <c r="N26" s="29">
        <f t="shared" si="2"/>
        <v>311.7</v>
      </c>
      <c r="O26" s="14" t="s">
        <v>67</v>
      </c>
      <c r="P26" s="30" t="s">
        <v>232</v>
      </c>
    </row>
    <row r="27" spans="1:16" ht="14.25">
      <c r="A27" s="40">
        <f t="shared" si="3"/>
        <v>25</v>
      </c>
      <c r="B27" s="12" t="s">
        <v>68</v>
      </c>
      <c r="C27" s="12" t="s">
        <v>69</v>
      </c>
      <c r="D27" s="13">
        <v>100702</v>
      </c>
      <c r="E27" s="14" t="s">
        <v>19</v>
      </c>
      <c r="F27" s="15" t="s">
        <v>20</v>
      </c>
      <c r="G27" s="16">
        <v>348</v>
      </c>
      <c r="H27" s="42">
        <v>33.799999999999997</v>
      </c>
      <c r="I27" s="42">
        <v>35.200000000000003</v>
      </c>
      <c r="J27" s="42">
        <v>74.8</v>
      </c>
      <c r="K27" s="27">
        <v>112</v>
      </c>
      <c r="L27" s="29">
        <f t="shared" si="1"/>
        <v>255.8</v>
      </c>
      <c r="M27" s="28"/>
      <c r="N27" s="29">
        <f t="shared" si="2"/>
        <v>301.89999999999998</v>
      </c>
      <c r="O27" s="14" t="s">
        <v>67</v>
      </c>
      <c r="P27" s="30" t="s">
        <v>232</v>
      </c>
    </row>
    <row r="28" spans="1:16" ht="14.25">
      <c r="A28" s="40">
        <f t="shared" si="3"/>
        <v>26</v>
      </c>
      <c r="B28" s="12" t="s">
        <v>70</v>
      </c>
      <c r="C28" s="12" t="s">
        <v>71</v>
      </c>
      <c r="D28" s="13">
        <v>100702</v>
      </c>
      <c r="E28" s="14" t="s">
        <v>19</v>
      </c>
      <c r="F28" s="15" t="s">
        <v>20</v>
      </c>
      <c r="G28" s="16">
        <v>357</v>
      </c>
      <c r="H28" s="42">
        <v>18</v>
      </c>
      <c r="I28" s="42">
        <v>21</v>
      </c>
      <c r="J28" s="42">
        <v>72</v>
      </c>
      <c r="K28" s="27">
        <v>121.6</v>
      </c>
      <c r="L28" s="29">
        <f t="shared" si="1"/>
        <v>232.6</v>
      </c>
      <c r="M28" s="28"/>
      <c r="N28" s="29">
        <f>G28*0.5+(L28*0.5)</f>
        <v>294.8</v>
      </c>
      <c r="O28" s="14" t="s">
        <v>67</v>
      </c>
      <c r="P28" s="30" t="s">
        <v>232</v>
      </c>
    </row>
    <row r="29" spans="1:16" ht="14.25">
      <c r="A29" s="40">
        <f t="shared" si="3"/>
        <v>27</v>
      </c>
      <c r="B29" s="12" t="s">
        <v>72</v>
      </c>
      <c r="C29" s="12" t="s">
        <v>73</v>
      </c>
      <c r="D29" s="13">
        <v>100702</v>
      </c>
      <c r="E29" s="14" t="s">
        <v>19</v>
      </c>
      <c r="F29" s="15" t="s">
        <v>20</v>
      </c>
      <c r="G29" s="16">
        <v>356</v>
      </c>
      <c r="H29" s="42">
        <v>31.4</v>
      </c>
      <c r="I29" s="42">
        <v>30.8</v>
      </c>
      <c r="J29" s="42">
        <v>69.8</v>
      </c>
      <c r="K29" s="27">
        <v>90</v>
      </c>
      <c r="L29" s="29">
        <f t="shared" si="1"/>
        <v>222</v>
      </c>
      <c r="M29" s="28"/>
      <c r="N29" s="29">
        <f>G29*0.5+(L29*0.5)</f>
        <v>289</v>
      </c>
      <c r="O29" s="14" t="s">
        <v>67</v>
      </c>
      <c r="P29" s="30" t="s">
        <v>232</v>
      </c>
    </row>
    <row r="30" spans="1:16" ht="14.25">
      <c r="A30" s="40">
        <f t="shared" si="3"/>
        <v>28</v>
      </c>
      <c r="B30" s="12" t="s">
        <v>74</v>
      </c>
      <c r="C30" s="12" t="s">
        <v>75</v>
      </c>
      <c r="D30" s="13">
        <v>100702</v>
      </c>
      <c r="E30" s="14" t="s">
        <v>19</v>
      </c>
      <c r="F30" s="15" t="s">
        <v>20</v>
      </c>
      <c r="G30" s="16">
        <v>357</v>
      </c>
      <c r="H30" s="53" t="s">
        <v>76</v>
      </c>
      <c r="I30" s="54"/>
      <c r="J30" s="54"/>
      <c r="K30" s="54"/>
      <c r="L30" s="54"/>
      <c r="M30" s="54"/>
      <c r="N30" s="55"/>
      <c r="O30" s="14" t="s">
        <v>67</v>
      </c>
      <c r="P30" s="30" t="s">
        <v>232</v>
      </c>
    </row>
    <row r="31" spans="1:16">
      <c r="J31" s="1"/>
      <c r="P31" s="1"/>
    </row>
    <row r="32" spans="1:16">
      <c r="J32" s="1"/>
      <c r="P32" s="1"/>
    </row>
    <row r="33" spans="1:16" ht="22.5">
      <c r="A33" s="52" t="s">
        <v>77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1:16" ht="24">
      <c r="A34" s="7" t="s">
        <v>1</v>
      </c>
      <c r="B34" s="7" t="s">
        <v>2</v>
      </c>
      <c r="C34" s="8" t="s">
        <v>3</v>
      </c>
      <c r="D34" s="9" t="s">
        <v>4</v>
      </c>
      <c r="E34" s="9" t="s">
        <v>5</v>
      </c>
      <c r="F34" s="9" t="s">
        <v>6</v>
      </c>
      <c r="G34" s="10" t="s">
        <v>7</v>
      </c>
      <c r="H34" s="9" t="s">
        <v>8</v>
      </c>
      <c r="I34" s="9" t="s">
        <v>9</v>
      </c>
      <c r="J34" s="9" t="s">
        <v>10</v>
      </c>
      <c r="K34" s="9" t="s">
        <v>11</v>
      </c>
      <c r="L34" s="9" t="s">
        <v>12</v>
      </c>
      <c r="M34" s="9" t="s">
        <v>13</v>
      </c>
      <c r="N34" s="9" t="s">
        <v>14</v>
      </c>
      <c r="O34" s="10" t="s">
        <v>15</v>
      </c>
      <c r="P34" s="26" t="s">
        <v>16</v>
      </c>
    </row>
    <row r="35" spans="1:16" ht="14.25">
      <c r="A35" s="40">
        <v>1</v>
      </c>
      <c r="B35" s="12" t="s">
        <v>78</v>
      </c>
      <c r="C35" s="12" t="s">
        <v>79</v>
      </c>
      <c r="D35" s="21">
        <v>100704</v>
      </c>
      <c r="E35" s="22" t="s">
        <v>80</v>
      </c>
      <c r="F35" s="15" t="s">
        <v>20</v>
      </c>
      <c r="G35" s="42">
        <v>408</v>
      </c>
      <c r="H35" s="42">
        <v>40.799999999999997</v>
      </c>
      <c r="I35" s="42">
        <v>40.200000000000003</v>
      </c>
      <c r="J35" s="42">
        <v>82.4</v>
      </c>
      <c r="K35" s="27">
        <v>127.4</v>
      </c>
      <c r="L35" s="29">
        <f>SUM(H35:K35)</f>
        <v>290.8</v>
      </c>
      <c r="M35" s="28"/>
      <c r="N35" s="32">
        <v>349.4</v>
      </c>
      <c r="O35" s="14" t="s">
        <v>231</v>
      </c>
      <c r="P35" s="30" t="s">
        <v>232</v>
      </c>
    </row>
    <row r="36" spans="1:16" ht="14.25">
      <c r="A36" s="40">
        <f t="shared" ref="A36:A45" si="4">A35+1</f>
        <v>2</v>
      </c>
      <c r="B36" s="12" t="s">
        <v>81</v>
      </c>
      <c r="C36" s="12" t="s">
        <v>82</v>
      </c>
      <c r="D36" s="21">
        <v>100704</v>
      </c>
      <c r="E36" s="22" t="s">
        <v>80</v>
      </c>
      <c r="F36" s="15" t="s">
        <v>20</v>
      </c>
      <c r="G36" s="17">
        <v>388</v>
      </c>
      <c r="H36" s="17">
        <v>41.8</v>
      </c>
      <c r="I36" s="17">
        <v>42.6</v>
      </c>
      <c r="J36" s="42">
        <v>86.2</v>
      </c>
      <c r="K36" s="29">
        <v>125.2</v>
      </c>
      <c r="L36" s="29">
        <f t="shared" ref="L36:L46" si="5">SUM(H36:K36)</f>
        <v>295.8</v>
      </c>
      <c r="M36" s="28"/>
      <c r="N36" s="32">
        <v>341.9</v>
      </c>
      <c r="O36" s="14" t="s">
        <v>231</v>
      </c>
      <c r="P36" s="30" t="s">
        <v>232</v>
      </c>
    </row>
    <row r="37" spans="1:16" ht="14.25">
      <c r="A37" s="40">
        <f t="shared" si="4"/>
        <v>3</v>
      </c>
      <c r="B37" s="12" t="s">
        <v>83</v>
      </c>
      <c r="C37" s="12" t="s">
        <v>84</v>
      </c>
      <c r="D37" s="21">
        <v>100704</v>
      </c>
      <c r="E37" s="22" t="s">
        <v>80</v>
      </c>
      <c r="F37" s="15" t="s">
        <v>20</v>
      </c>
      <c r="G37" s="17">
        <v>377</v>
      </c>
      <c r="H37" s="17">
        <v>41</v>
      </c>
      <c r="I37" s="17">
        <v>39.4</v>
      </c>
      <c r="J37" s="42">
        <v>83.6</v>
      </c>
      <c r="K37" s="29">
        <v>127</v>
      </c>
      <c r="L37" s="29">
        <f t="shared" si="5"/>
        <v>291</v>
      </c>
      <c r="M37" s="28"/>
      <c r="N37" s="32">
        <v>334</v>
      </c>
      <c r="O37" s="14" t="s">
        <v>231</v>
      </c>
      <c r="P37" s="30" t="s">
        <v>232</v>
      </c>
    </row>
    <row r="38" spans="1:16" ht="14.25">
      <c r="A38" s="40">
        <f t="shared" si="4"/>
        <v>4</v>
      </c>
      <c r="B38" s="12" t="s">
        <v>85</v>
      </c>
      <c r="C38" s="12" t="s">
        <v>86</v>
      </c>
      <c r="D38" s="21">
        <v>100704</v>
      </c>
      <c r="E38" s="22" t="s">
        <v>80</v>
      </c>
      <c r="F38" s="15" t="s">
        <v>20</v>
      </c>
      <c r="G38" s="17">
        <v>367</v>
      </c>
      <c r="H38" s="17">
        <v>41</v>
      </c>
      <c r="I38" s="17">
        <v>41.6</v>
      </c>
      <c r="J38" s="42">
        <v>78.2</v>
      </c>
      <c r="K38" s="29">
        <v>127</v>
      </c>
      <c r="L38" s="29">
        <f t="shared" si="5"/>
        <v>287.8</v>
      </c>
      <c r="M38" s="28"/>
      <c r="N38" s="32">
        <v>327.39999999999998</v>
      </c>
      <c r="O38" s="14" t="s">
        <v>231</v>
      </c>
      <c r="P38" s="30" t="s">
        <v>232</v>
      </c>
    </row>
    <row r="39" spans="1:16" ht="14.25">
      <c r="A39" s="40">
        <f t="shared" si="4"/>
        <v>5</v>
      </c>
      <c r="B39" s="12" t="s">
        <v>87</v>
      </c>
      <c r="C39" s="12" t="s">
        <v>88</v>
      </c>
      <c r="D39" s="21">
        <v>100704</v>
      </c>
      <c r="E39" s="22" t="s">
        <v>80</v>
      </c>
      <c r="F39" s="15" t="s">
        <v>20</v>
      </c>
      <c r="G39" s="17">
        <v>354</v>
      </c>
      <c r="H39" s="17">
        <v>41.8</v>
      </c>
      <c r="I39" s="17">
        <v>43.4</v>
      </c>
      <c r="J39" s="42">
        <v>79.2</v>
      </c>
      <c r="K39" s="29">
        <v>123.2</v>
      </c>
      <c r="L39" s="29">
        <f t="shared" si="5"/>
        <v>287.59999999999997</v>
      </c>
      <c r="M39" s="28"/>
      <c r="N39" s="32">
        <v>320.8</v>
      </c>
      <c r="O39" s="14" t="s">
        <v>231</v>
      </c>
      <c r="P39" s="30" t="s">
        <v>232</v>
      </c>
    </row>
    <row r="40" spans="1:16" ht="14.25">
      <c r="A40" s="40">
        <f t="shared" si="4"/>
        <v>6</v>
      </c>
      <c r="B40" s="12" t="s">
        <v>89</v>
      </c>
      <c r="C40" s="12" t="s">
        <v>90</v>
      </c>
      <c r="D40" s="21">
        <v>100704</v>
      </c>
      <c r="E40" s="22" t="s">
        <v>80</v>
      </c>
      <c r="F40" s="15" t="s">
        <v>20</v>
      </c>
      <c r="G40" s="42">
        <v>365</v>
      </c>
      <c r="H40" s="42">
        <v>40.799999999999997</v>
      </c>
      <c r="I40" s="42">
        <v>39.4</v>
      </c>
      <c r="J40" s="42">
        <v>78.2</v>
      </c>
      <c r="K40" s="27">
        <v>117.2</v>
      </c>
      <c r="L40" s="29">
        <f t="shared" si="5"/>
        <v>275.59999999999997</v>
      </c>
      <c r="M40" s="28"/>
      <c r="N40" s="32">
        <v>320.3</v>
      </c>
      <c r="O40" s="14" t="s">
        <v>231</v>
      </c>
      <c r="P40" s="30" t="s">
        <v>232</v>
      </c>
    </row>
    <row r="41" spans="1:16" ht="14.25">
      <c r="A41" s="40">
        <f t="shared" si="4"/>
        <v>7</v>
      </c>
      <c r="B41" s="12" t="s">
        <v>91</v>
      </c>
      <c r="C41" s="12" t="s">
        <v>92</v>
      </c>
      <c r="D41" s="21">
        <v>100704</v>
      </c>
      <c r="E41" s="22" t="s">
        <v>80</v>
      </c>
      <c r="F41" s="15" t="s">
        <v>20</v>
      </c>
      <c r="G41" s="17">
        <v>350</v>
      </c>
      <c r="H41" s="17">
        <v>39</v>
      </c>
      <c r="I41" s="17">
        <v>39.4</v>
      </c>
      <c r="J41" s="42">
        <v>80.2</v>
      </c>
      <c r="K41" s="29">
        <v>126.4</v>
      </c>
      <c r="L41" s="29">
        <f t="shared" si="5"/>
        <v>285</v>
      </c>
      <c r="M41" s="28"/>
      <c r="N41" s="32">
        <v>317.5</v>
      </c>
      <c r="O41" s="14" t="s">
        <v>231</v>
      </c>
      <c r="P41" s="30" t="s">
        <v>232</v>
      </c>
    </row>
    <row r="42" spans="1:16" ht="14.25">
      <c r="A42" s="40">
        <f t="shared" si="4"/>
        <v>8</v>
      </c>
      <c r="B42" s="12" t="s">
        <v>93</v>
      </c>
      <c r="C42" s="12" t="s">
        <v>94</v>
      </c>
      <c r="D42" s="21">
        <v>100704</v>
      </c>
      <c r="E42" s="22" t="s">
        <v>80</v>
      </c>
      <c r="F42" s="15" t="s">
        <v>20</v>
      </c>
      <c r="G42" s="17">
        <v>342</v>
      </c>
      <c r="H42" s="17">
        <v>42</v>
      </c>
      <c r="I42" s="17">
        <v>39.4</v>
      </c>
      <c r="J42" s="42">
        <v>81.8</v>
      </c>
      <c r="K42" s="29">
        <v>127.8</v>
      </c>
      <c r="L42" s="29">
        <f t="shared" si="5"/>
        <v>291</v>
      </c>
      <c r="M42" s="28"/>
      <c r="N42" s="32">
        <v>316.5</v>
      </c>
      <c r="O42" s="14" t="s">
        <v>231</v>
      </c>
      <c r="P42" s="30" t="s">
        <v>232</v>
      </c>
    </row>
    <row r="43" spans="1:16" ht="14.25">
      <c r="A43" s="40">
        <f t="shared" si="4"/>
        <v>9</v>
      </c>
      <c r="B43" s="12" t="s">
        <v>95</v>
      </c>
      <c r="C43" s="12" t="s">
        <v>96</v>
      </c>
      <c r="D43" s="21">
        <v>100704</v>
      </c>
      <c r="E43" s="22" t="s">
        <v>80</v>
      </c>
      <c r="F43" s="15" t="s">
        <v>20</v>
      </c>
      <c r="G43" s="17">
        <v>304</v>
      </c>
      <c r="H43" s="17">
        <v>41.6</v>
      </c>
      <c r="I43" s="17">
        <v>40.4</v>
      </c>
      <c r="J43" s="42">
        <v>84.2</v>
      </c>
      <c r="K43" s="29">
        <v>125.6</v>
      </c>
      <c r="L43" s="29">
        <f t="shared" si="5"/>
        <v>291.79999999999995</v>
      </c>
      <c r="M43" s="28"/>
      <c r="N43" s="32">
        <v>297.89999999999998</v>
      </c>
      <c r="O43" s="14" t="s">
        <v>231</v>
      </c>
      <c r="P43" s="30" t="s">
        <v>232</v>
      </c>
    </row>
    <row r="44" spans="1:16" ht="14.25">
      <c r="A44" s="40">
        <f t="shared" si="4"/>
        <v>10</v>
      </c>
      <c r="B44" s="12" t="s">
        <v>97</v>
      </c>
      <c r="C44" s="12" t="s">
        <v>98</v>
      </c>
      <c r="D44" s="21">
        <v>100704</v>
      </c>
      <c r="E44" s="22" t="s">
        <v>80</v>
      </c>
      <c r="F44" s="15" t="s">
        <v>20</v>
      </c>
      <c r="G44" s="17">
        <v>311</v>
      </c>
      <c r="H44" s="17">
        <v>40.200000000000003</v>
      </c>
      <c r="I44" s="17">
        <v>36.6</v>
      </c>
      <c r="J44" s="42">
        <v>80.2</v>
      </c>
      <c r="K44" s="29">
        <v>122.6</v>
      </c>
      <c r="L44" s="29">
        <f t="shared" si="5"/>
        <v>279.60000000000002</v>
      </c>
      <c r="M44" s="28"/>
      <c r="N44" s="32">
        <v>295.3</v>
      </c>
      <c r="O44" s="14" t="s">
        <v>231</v>
      </c>
      <c r="P44" s="30" t="s">
        <v>232</v>
      </c>
    </row>
    <row r="45" spans="1:16" ht="18.95" customHeight="1">
      <c r="A45" s="40">
        <f t="shared" si="4"/>
        <v>11</v>
      </c>
      <c r="B45" s="12" t="s">
        <v>99</v>
      </c>
      <c r="C45" s="12" t="s">
        <v>100</v>
      </c>
      <c r="D45" s="21">
        <v>100704</v>
      </c>
      <c r="E45" s="22" t="s">
        <v>80</v>
      </c>
      <c r="F45" s="15" t="s">
        <v>20</v>
      </c>
      <c r="G45" s="17">
        <v>300</v>
      </c>
      <c r="H45" s="17">
        <v>41.4</v>
      </c>
      <c r="I45" s="17">
        <v>39.4</v>
      </c>
      <c r="J45" s="42">
        <v>82.6</v>
      </c>
      <c r="K45" s="29">
        <v>127</v>
      </c>
      <c r="L45" s="29">
        <f t="shared" si="5"/>
        <v>290.39999999999998</v>
      </c>
      <c r="M45" s="28"/>
      <c r="N45" s="32">
        <v>295.2</v>
      </c>
      <c r="O45" s="14" t="s">
        <v>231</v>
      </c>
      <c r="P45" s="30" t="s">
        <v>232</v>
      </c>
    </row>
    <row r="46" spans="1:16" s="5" customFormat="1" ht="20.100000000000001" customHeight="1">
      <c r="A46" s="40">
        <f>A45+1</f>
        <v>12</v>
      </c>
      <c r="B46" s="12" t="s">
        <v>101</v>
      </c>
      <c r="C46" s="12" t="s">
        <v>102</v>
      </c>
      <c r="D46" s="21">
        <v>100704</v>
      </c>
      <c r="E46" s="22" t="s">
        <v>80</v>
      </c>
      <c r="F46" s="15" t="s">
        <v>20</v>
      </c>
      <c r="G46" s="17">
        <v>307</v>
      </c>
      <c r="H46" s="17">
        <v>35.4</v>
      </c>
      <c r="I46" s="17">
        <v>32.200000000000003</v>
      </c>
      <c r="J46" s="42">
        <v>75.8</v>
      </c>
      <c r="K46" s="29">
        <v>117</v>
      </c>
      <c r="L46" s="29">
        <f t="shared" si="5"/>
        <v>260.39999999999998</v>
      </c>
      <c r="M46" s="28"/>
      <c r="N46" s="32">
        <v>283.7</v>
      </c>
      <c r="O46" s="14" t="s">
        <v>231</v>
      </c>
      <c r="P46" s="30" t="s">
        <v>232</v>
      </c>
    </row>
    <row r="47" spans="1:16">
      <c r="J47" s="1"/>
      <c r="P47" s="1"/>
    </row>
    <row r="48" spans="1:16">
      <c r="J48" s="1"/>
      <c r="P48" s="1"/>
    </row>
    <row r="49" spans="1:16" ht="22.5">
      <c r="A49" s="52" t="s">
        <v>103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</row>
    <row r="50" spans="1:16" ht="24">
      <c r="A50" s="7" t="s">
        <v>1</v>
      </c>
      <c r="B50" s="7" t="s">
        <v>2</v>
      </c>
      <c r="C50" s="8" t="s">
        <v>3</v>
      </c>
      <c r="D50" s="9" t="s">
        <v>4</v>
      </c>
      <c r="E50" s="9" t="s">
        <v>5</v>
      </c>
      <c r="F50" s="9" t="s">
        <v>6</v>
      </c>
      <c r="G50" s="10" t="s">
        <v>7</v>
      </c>
      <c r="H50" s="9" t="s">
        <v>8</v>
      </c>
      <c r="I50" s="9" t="s">
        <v>9</v>
      </c>
      <c r="J50" s="10" t="s">
        <v>10</v>
      </c>
      <c r="K50" s="9" t="s">
        <v>11</v>
      </c>
      <c r="L50" s="9" t="s">
        <v>12</v>
      </c>
      <c r="M50" s="9" t="s">
        <v>13</v>
      </c>
      <c r="N50" s="9" t="s">
        <v>14</v>
      </c>
      <c r="O50" s="10" t="s">
        <v>15</v>
      </c>
      <c r="P50" s="26" t="s">
        <v>16</v>
      </c>
    </row>
    <row r="51" spans="1:16" ht="14.25">
      <c r="A51" s="40">
        <v>1</v>
      </c>
      <c r="B51" s="12" t="s">
        <v>104</v>
      </c>
      <c r="C51" s="12" t="s">
        <v>105</v>
      </c>
      <c r="D51" s="21">
        <v>100701</v>
      </c>
      <c r="E51" s="23" t="s">
        <v>106</v>
      </c>
      <c r="F51" s="15" t="s">
        <v>20</v>
      </c>
      <c r="G51" s="42">
        <v>335</v>
      </c>
      <c r="H51" s="42">
        <v>36</v>
      </c>
      <c r="I51" s="42">
        <v>39.200000000000003</v>
      </c>
      <c r="J51" s="42">
        <v>88.6</v>
      </c>
      <c r="K51" s="42">
        <v>132.6</v>
      </c>
      <c r="L51" s="29">
        <f>SUM(H51:K51)</f>
        <v>296.39999999999998</v>
      </c>
      <c r="M51" s="28"/>
      <c r="N51" s="32">
        <f>G51*0.5+L51*0.5</f>
        <v>315.7</v>
      </c>
      <c r="O51" s="14" t="s">
        <v>231</v>
      </c>
      <c r="P51" s="30" t="s">
        <v>232</v>
      </c>
    </row>
    <row r="52" spans="1:16" ht="14.25">
      <c r="A52" s="40">
        <f t="shared" ref="A52:A55" si="6">A51+1</f>
        <v>2</v>
      </c>
      <c r="B52" s="12" t="s">
        <v>107</v>
      </c>
      <c r="C52" s="12" t="s">
        <v>108</v>
      </c>
      <c r="D52" s="21">
        <v>100701</v>
      </c>
      <c r="E52" s="23" t="s">
        <v>106</v>
      </c>
      <c r="F52" s="15" t="s">
        <v>20</v>
      </c>
      <c r="G52" s="42">
        <v>348</v>
      </c>
      <c r="H52" s="42">
        <v>35.799999999999997</v>
      </c>
      <c r="I52" s="42">
        <v>38.4</v>
      </c>
      <c r="J52" s="42">
        <v>85.8</v>
      </c>
      <c r="K52" s="42">
        <v>122.4</v>
      </c>
      <c r="L52" s="29">
        <f>SUM(H52:K52)</f>
        <v>282.39999999999998</v>
      </c>
      <c r="M52" s="28"/>
      <c r="N52" s="32">
        <f>G52*0.5+L52*0.5</f>
        <v>315.2</v>
      </c>
      <c r="O52" s="14" t="s">
        <v>231</v>
      </c>
      <c r="P52" s="30" t="s">
        <v>232</v>
      </c>
    </row>
    <row r="53" spans="1:16" ht="14.25">
      <c r="A53" s="40">
        <f t="shared" si="6"/>
        <v>3</v>
      </c>
      <c r="B53" s="12" t="s">
        <v>109</v>
      </c>
      <c r="C53" s="12" t="s">
        <v>110</v>
      </c>
      <c r="D53" s="21">
        <v>100701</v>
      </c>
      <c r="E53" s="23" t="s">
        <v>106</v>
      </c>
      <c r="F53" s="15" t="s">
        <v>20</v>
      </c>
      <c r="G53" s="16">
        <v>354</v>
      </c>
      <c r="H53" s="42">
        <v>32</v>
      </c>
      <c r="I53" s="42">
        <v>36.6</v>
      </c>
      <c r="J53" s="42">
        <v>72</v>
      </c>
      <c r="K53" s="42">
        <v>116</v>
      </c>
      <c r="L53" s="29">
        <f>SUM(H53:K53)</f>
        <v>256.60000000000002</v>
      </c>
      <c r="M53" s="28"/>
      <c r="N53" s="32">
        <f>G53*0.5+L53*0.5</f>
        <v>305.3</v>
      </c>
      <c r="O53" s="14" t="s">
        <v>231</v>
      </c>
      <c r="P53" s="30" t="s">
        <v>232</v>
      </c>
    </row>
    <row r="54" spans="1:16" ht="14.25">
      <c r="A54" s="40">
        <f t="shared" si="6"/>
        <v>4</v>
      </c>
      <c r="B54" s="12" t="s">
        <v>111</v>
      </c>
      <c r="C54" s="12" t="s">
        <v>112</v>
      </c>
      <c r="D54" s="21">
        <v>100701</v>
      </c>
      <c r="E54" s="23" t="s">
        <v>106</v>
      </c>
      <c r="F54" s="15" t="s">
        <v>20</v>
      </c>
      <c r="G54" s="42">
        <v>341</v>
      </c>
      <c r="H54" s="42">
        <v>31.6</v>
      </c>
      <c r="I54" s="42">
        <v>32</v>
      </c>
      <c r="J54" s="42">
        <v>73</v>
      </c>
      <c r="K54" s="42">
        <v>109.2</v>
      </c>
      <c r="L54" s="29">
        <f>SUM(H54:K54)</f>
        <v>245.8</v>
      </c>
      <c r="M54" s="28"/>
      <c r="N54" s="32">
        <f>G54*0.5+L54*0.5</f>
        <v>293.39999999999998</v>
      </c>
      <c r="O54" s="14" t="s">
        <v>231</v>
      </c>
      <c r="P54" s="30" t="s">
        <v>232</v>
      </c>
    </row>
    <row r="55" spans="1:16" ht="14.25">
      <c r="A55" s="40">
        <f t="shared" si="6"/>
        <v>5</v>
      </c>
      <c r="B55" s="12" t="s">
        <v>113</v>
      </c>
      <c r="C55" s="12" t="s">
        <v>114</v>
      </c>
      <c r="D55" s="21">
        <v>100701</v>
      </c>
      <c r="E55" s="23" t="s">
        <v>106</v>
      </c>
      <c r="F55" s="15" t="s">
        <v>20</v>
      </c>
      <c r="G55" s="42">
        <v>321</v>
      </c>
      <c r="H55" s="42">
        <v>31.4</v>
      </c>
      <c r="I55" s="42">
        <v>37.6</v>
      </c>
      <c r="J55" s="42">
        <v>60</v>
      </c>
      <c r="K55" s="42">
        <v>95.8</v>
      </c>
      <c r="L55" s="29">
        <f>SUM(H55:K55)</f>
        <v>224.8</v>
      </c>
      <c r="M55" s="28"/>
      <c r="N55" s="32">
        <f>G55*0.5+L55*0.5</f>
        <v>272.89999999999998</v>
      </c>
      <c r="O55" s="14" t="s">
        <v>231</v>
      </c>
      <c r="P55" s="30" t="s">
        <v>232</v>
      </c>
    </row>
    <row r="56" spans="1:16">
      <c r="J56" s="1"/>
      <c r="P56" s="30"/>
    </row>
    <row r="57" spans="1:16">
      <c r="J57" s="1"/>
      <c r="P57" s="1"/>
    </row>
    <row r="58" spans="1:16" ht="22.5">
      <c r="A58" s="52" t="s">
        <v>115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</row>
    <row r="59" spans="1:16" ht="24">
      <c r="A59" s="7" t="s">
        <v>1</v>
      </c>
      <c r="B59" s="7" t="s">
        <v>2</v>
      </c>
      <c r="C59" s="8" t="s">
        <v>3</v>
      </c>
      <c r="D59" s="9" t="s">
        <v>4</v>
      </c>
      <c r="E59" s="9" t="s">
        <v>5</v>
      </c>
      <c r="F59" s="9" t="s">
        <v>6</v>
      </c>
      <c r="G59" s="10" t="s">
        <v>7</v>
      </c>
      <c r="H59" s="9" t="s">
        <v>8</v>
      </c>
      <c r="I59" s="9" t="s">
        <v>9</v>
      </c>
      <c r="J59" s="10" t="s">
        <v>10</v>
      </c>
      <c r="K59" s="9" t="s">
        <v>11</v>
      </c>
      <c r="L59" s="9" t="s">
        <v>12</v>
      </c>
      <c r="M59" s="9" t="s">
        <v>13</v>
      </c>
      <c r="N59" s="9" t="s">
        <v>14</v>
      </c>
      <c r="O59" s="10" t="s">
        <v>15</v>
      </c>
      <c r="P59" s="26" t="s">
        <v>16</v>
      </c>
    </row>
    <row r="60" spans="1:16" ht="27" customHeight="1">
      <c r="A60" s="29">
        <v>1</v>
      </c>
      <c r="B60" s="24" t="s">
        <v>116</v>
      </c>
      <c r="C60" s="24" t="s">
        <v>117</v>
      </c>
      <c r="D60" s="21">
        <v>105500</v>
      </c>
      <c r="E60" s="25" t="s">
        <v>118</v>
      </c>
      <c r="F60" s="15" t="s">
        <v>20</v>
      </c>
      <c r="G60" s="45">
        <v>322</v>
      </c>
      <c r="H60" s="45">
        <v>42.6</v>
      </c>
      <c r="I60" s="45">
        <v>43.2</v>
      </c>
      <c r="J60" s="45">
        <v>90</v>
      </c>
      <c r="K60" s="45">
        <v>129.19999999999999</v>
      </c>
      <c r="L60" s="29">
        <f>SUM(H60:K60)</f>
        <v>305</v>
      </c>
      <c r="M60" s="28"/>
      <c r="N60" s="33">
        <f>G60*0.5+L60*0.5</f>
        <v>313.5</v>
      </c>
      <c r="O60" s="14" t="s">
        <v>231</v>
      </c>
      <c r="P60" s="30" t="s">
        <v>232</v>
      </c>
    </row>
    <row r="61" spans="1:16" s="5" customFormat="1" ht="24" customHeight="1">
      <c r="B61" s="1"/>
      <c r="C61" s="1"/>
      <c r="D61" s="1"/>
      <c r="E61" s="1"/>
      <c r="F61" s="1"/>
      <c r="G61" s="1"/>
      <c r="H61" s="1"/>
      <c r="I61" s="1"/>
      <c r="J61" s="1"/>
      <c r="L61" s="1"/>
      <c r="M61" s="1"/>
      <c r="O61" s="1"/>
      <c r="P61" s="1"/>
    </row>
    <row r="62" spans="1:16" ht="22.5">
      <c r="A62" s="52" t="s">
        <v>119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</row>
    <row r="63" spans="1:16" ht="24">
      <c r="A63" s="7" t="s">
        <v>1</v>
      </c>
      <c r="B63" s="7" t="s">
        <v>2</v>
      </c>
      <c r="C63" s="8" t="s">
        <v>3</v>
      </c>
      <c r="D63" s="9" t="s">
        <v>4</v>
      </c>
      <c r="E63" s="9" t="s">
        <v>5</v>
      </c>
      <c r="F63" s="9" t="s">
        <v>6</v>
      </c>
      <c r="G63" s="10" t="s">
        <v>7</v>
      </c>
      <c r="H63" s="9" t="s">
        <v>8</v>
      </c>
      <c r="I63" s="9" t="s">
        <v>9</v>
      </c>
      <c r="J63" s="10" t="s">
        <v>10</v>
      </c>
      <c r="K63" s="9" t="s">
        <v>11</v>
      </c>
      <c r="L63" s="9" t="s">
        <v>12</v>
      </c>
      <c r="M63" s="9" t="s">
        <v>13</v>
      </c>
      <c r="N63" s="9" t="s">
        <v>14</v>
      </c>
      <c r="O63" s="10" t="s">
        <v>15</v>
      </c>
      <c r="P63" s="26" t="s">
        <v>16</v>
      </c>
    </row>
    <row r="64" spans="1:16" ht="14.25">
      <c r="A64" s="40">
        <v>1</v>
      </c>
      <c r="B64" s="12" t="s">
        <v>120</v>
      </c>
      <c r="C64" s="12" t="s">
        <v>121</v>
      </c>
      <c r="D64" s="21">
        <v>100706</v>
      </c>
      <c r="E64" s="23" t="s">
        <v>122</v>
      </c>
      <c r="F64" s="15" t="s">
        <v>20</v>
      </c>
      <c r="G64" s="42">
        <v>412</v>
      </c>
      <c r="H64" s="16">
        <v>41</v>
      </c>
      <c r="I64" s="16">
        <v>41.8</v>
      </c>
      <c r="J64" s="42">
        <v>83.8</v>
      </c>
      <c r="K64" s="16">
        <v>131</v>
      </c>
      <c r="L64" s="29">
        <f t="shared" ref="L64:L76" si="7">SUM(H64:K64)</f>
        <v>297.60000000000002</v>
      </c>
      <c r="M64" s="28"/>
      <c r="N64" s="33">
        <f t="shared" ref="N64:N76" si="8">G64*0.5+L64*0.5</f>
        <v>354.8</v>
      </c>
      <c r="O64" s="14" t="s">
        <v>231</v>
      </c>
      <c r="P64" s="30" t="s">
        <v>232</v>
      </c>
    </row>
    <row r="65" spans="1:16" ht="14.25">
      <c r="A65" s="40">
        <v>2</v>
      </c>
      <c r="B65" s="12" t="s">
        <v>123</v>
      </c>
      <c r="C65" s="12" t="s">
        <v>124</v>
      </c>
      <c r="D65" s="21">
        <v>100706</v>
      </c>
      <c r="E65" s="23" t="s">
        <v>122</v>
      </c>
      <c r="F65" s="15" t="s">
        <v>20</v>
      </c>
      <c r="G65" s="42">
        <v>359</v>
      </c>
      <c r="H65" s="16">
        <v>43.2</v>
      </c>
      <c r="I65" s="16">
        <v>43.4</v>
      </c>
      <c r="J65" s="42">
        <v>81.599999999999994</v>
      </c>
      <c r="K65" s="16">
        <v>131.19999999999999</v>
      </c>
      <c r="L65" s="29">
        <f t="shared" si="7"/>
        <v>299.39999999999998</v>
      </c>
      <c r="M65" s="28"/>
      <c r="N65" s="33">
        <f t="shared" si="8"/>
        <v>329.2</v>
      </c>
      <c r="O65" s="14" t="s">
        <v>231</v>
      </c>
      <c r="P65" s="30" t="s">
        <v>232</v>
      </c>
    </row>
    <row r="66" spans="1:16" ht="14.25">
      <c r="A66" s="40">
        <v>3</v>
      </c>
      <c r="B66" s="12" t="s">
        <v>125</v>
      </c>
      <c r="C66" s="12" t="s">
        <v>126</v>
      </c>
      <c r="D66" s="21">
        <v>100706</v>
      </c>
      <c r="E66" s="23" t="s">
        <v>122</v>
      </c>
      <c r="F66" s="15" t="s">
        <v>20</v>
      </c>
      <c r="G66" s="42">
        <v>357</v>
      </c>
      <c r="H66" s="16">
        <v>40.6</v>
      </c>
      <c r="I66" s="16">
        <v>41.4</v>
      </c>
      <c r="J66" s="42">
        <v>81</v>
      </c>
      <c r="K66" s="16">
        <v>128.80000000000001</v>
      </c>
      <c r="L66" s="29">
        <f t="shared" si="7"/>
        <v>291.8</v>
      </c>
      <c r="M66" s="28"/>
      <c r="N66" s="33">
        <f t="shared" si="8"/>
        <v>324.39999999999998</v>
      </c>
      <c r="O66" s="14" t="s">
        <v>231</v>
      </c>
      <c r="P66" s="30" t="s">
        <v>232</v>
      </c>
    </row>
    <row r="67" spans="1:16" ht="14.25">
      <c r="A67" s="40">
        <v>4</v>
      </c>
      <c r="B67" s="12" t="s">
        <v>127</v>
      </c>
      <c r="C67" s="12" t="s">
        <v>128</v>
      </c>
      <c r="D67" s="21">
        <v>100706</v>
      </c>
      <c r="E67" s="23" t="s">
        <v>122</v>
      </c>
      <c r="F67" s="15" t="s">
        <v>20</v>
      </c>
      <c r="G67" s="42">
        <v>347</v>
      </c>
      <c r="H67" s="16">
        <v>40.200000000000003</v>
      </c>
      <c r="I67" s="16">
        <v>40.799999999999997</v>
      </c>
      <c r="J67" s="42">
        <v>80.8</v>
      </c>
      <c r="K67" s="16">
        <v>133.6</v>
      </c>
      <c r="L67" s="29">
        <f t="shared" si="7"/>
        <v>295.39999999999998</v>
      </c>
      <c r="M67" s="28"/>
      <c r="N67" s="33">
        <f t="shared" si="8"/>
        <v>321.2</v>
      </c>
      <c r="O67" s="14" t="s">
        <v>231</v>
      </c>
      <c r="P67" s="30" t="s">
        <v>232</v>
      </c>
    </row>
    <row r="68" spans="1:16" ht="14.25">
      <c r="A68" s="40">
        <v>5</v>
      </c>
      <c r="B68" s="12" t="s">
        <v>129</v>
      </c>
      <c r="C68" s="12" t="s">
        <v>130</v>
      </c>
      <c r="D68" s="21">
        <v>100706</v>
      </c>
      <c r="E68" s="23" t="s">
        <v>122</v>
      </c>
      <c r="F68" s="15" t="s">
        <v>20</v>
      </c>
      <c r="G68" s="42">
        <v>330</v>
      </c>
      <c r="H68" s="16">
        <v>42.6</v>
      </c>
      <c r="I68" s="16">
        <v>43</v>
      </c>
      <c r="J68" s="42">
        <v>87.6</v>
      </c>
      <c r="K68" s="16">
        <v>133.19999999999999</v>
      </c>
      <c r="L68" s="29">
        <f t="shared" si="7"/>
        <v>306.39999999999998</v>
      </c>
      <c r="M68" s="28"/>
      <c r="N68" s="33">
        <f t="shared" si="8"/>
        <v>318.2</v>
      </c>
      <c r="O68" s="14" t="s">
        <v>231</v>
      </c>
      <c r="P68" s="30" t="s">
        <v>232</v>
      </c>
    </row>
    <row r="69" spans="1:16" ht="14.25">
      <c r="A69" s="40">
        <v>6</v>
      </c>
      <c r="B69" s="12" t="s">
        <v>131</v>
      </c>
      <c r="C69" s="12" t="s">
        <v>132</v>
      </c>
      <c r="D69" s="21">
        <v>100706</v>
      </c>
      <c r="E69" s="23" t="s">
        <v>122</v>
      </c>
      <c r="F69" s="15" t="s">
        <v>20</v>
      </c>
      <c r="G69" s="42">
        <v>329</v>
      </c>
      <c r="H69" s="16">
        <v>43.2</v>
      </c>
      <c r="I69" s="16">
        <v>43.6</v>
      </c>
      <c r="J69" s="42">
        <v>88.2</v>
      </c>
      <c r="K69" s="16">
        <v>131.6</v>
      </c>
      <c r="L69" s="29">
        <f t="shared" si="7"/>
        <v>306.60000000000002</v>
      </c>
      <c r="M69" s="28"/>
      <c r="N69" s="33">
        <f t="shared" si="8"/>
        <v>317.8</v>
      </c>
      <c r="O69" s="14" t="s">
        <v>231</v>
      </c>
      <c r="P69" s="30" t="s">
        <v>232</v>
      </c>
    </row>
    <row r="70" spans="1:16" ht="14.25">
      <c r="A70" s="40">
        <v>7</v>
      </c>
      <c r="B70" s="12" t="s">
        <v>133</v>
      </c>
      <c r="C70" s="12" t="s">
        <v>134</v>
      </c>
      <c r="D70" s="21">
        <v>100706</v>
      </c>
      <c r="E70" s="23" t="s">
        <v>122</v>
      </c>
      <c r="F70" s="15" t="s">
        <v>20</v>
      </c>
      <c r="G70" s="42">
        <v>318</v>
      </c>
      <c r="H70" s="16">
        <v>39.799999999999997</v>
      </c>
      <c r="I70" s="16">
        <v>40.6</v>
      </c>
      <c r="J70" s="42">
        <v>87.6</v>
      </c>
      <c r="K70" s="16">
        <v>131.6</v>
      </c>
      <c r="L70" s="29">
        <f t="shared" si="7"/>
        <v>299.60000000000002</v>
      </c>
      <c r="M70" s="28"/>
      <c r="N70" s="33">
        <f t="shared" si="8"/>
        <v>308.8</v>
      </c>
      <c r="O70" s="14" t="s">
        <v>231</v>
      </c>
      <c r="P70" s="30" t="s">
        <v>232</v>
      </c>
    </row>
    <row r="71" spans="1:16" s="5" customFormat="1" ht="15.95" customHeight="1">
      <c r="A71" s="40">
        <v>8</v>
      </c>
      <c r="B71" s="12" t="s">
        <v>135</v>
      </c>
      <c r="C71" s="12" t="s">
        <v>136</v>
      </c>
      <c r="D71" s="21">
        <v>100706</v>
      </c>
      <c r="E71" s="23" t="s">
        <v>122</v>
      </c>
      <c r="F71" s="15" t="s">
        <v>20</v>
      </c>
      <c r="G71" s="42">
        <v>319</v>
      </c>
      <c r="H71" s="16">
        <v>39.6</v>
      </c>
      <c r="I71" s="16">
        <v>40.4</v>
      </c>
      <c r="J71" s="42">
        <v>83.2</v>
      </c>
      <c r="K71" s="16">
        <v>132.6</v>
      </c>
      <c r="L71" s="29">
        <f t="shared" si="7"/>
        <v>295.79999999999995</v>
      </c>
      <c r="M71" s="28"/>
      <c r="N71" s="33">
        <f t="shared" si="8"/>
        <v>307.39999999999998</v>
      </c>
      <c r="O71" s="14" t="s">
        <v>231</v>
      </c>
      <c r="P71" s="30" t="s">
        <v>232</v>
      </c>
    </row>
    <row r="72" spans="1:16" ht="14.25">
      <c r="A72" s="40">
        <v>9</v>
      </c>
      <c r="B72" s="12" t="s">
        <v>137</v>
      </c>
      <c r="C72" s="12" t="s">
        <v>138</v>
      </c>
      <c r="D72" s="21">
        <v>100706</v>
      </c>
      <c r="E72" s="23" t="s">
        <v>122</v>
      </c>
      <c r="F72" s="15" t="s">
        <v>20</v>
      </c>
      <c r="G72" s="42">
        <v>301</v>
      </c>
      <c r="H72" s="16">
        <v>43.6</v>
      </c>
      <c r="I72" s="16">
        <v>44.4</v>
      </c>
      <c r="J72" s="42">
        <v>88</v>
      </c>
      <c r="K72" s="16">
        <v>136.19999999999999</v>
      </c>
      <c r="L72" s="29">
        <f t="shared" si="7"/>
        <v>312.2</v>
      </c>
      <c r="M72" s="28"/>
      <c r="N72" s="33">
        <f t="shared" si="8"/>
        <v>306.60000000000002</v>
      </c>
      <c r="O72" s="14" t="s">
        <v>231</v>
      </c>
      <c r="P72" s="30" t="s">
        <v>232</v>
      </c>
    </row>
    <row r="73" spans="1:16" ht="14.25">
      <c r="A73" s="40">
        <v>10</v>
      </c>
      <c r="B73" s="12" t="s">
        <v>139</v>
      </c>
      <c r="C73" s="12" t="s">
        <v>140</v>
      </c>
      <c r="D73" s="21">
        <v>100706</v>
      </c>
      <c r="E73" s="23" t="s">
        <v>122</v>
      </c>
      <c r="F73" s="15" t="s">
        <v>20</v>
      </c>
      <c r="G73" s="42">
        <v>328</v>
      </c>
      <c r="H73" s="16">
        <v>39.6</v>
      </c>
      <c r="I73" s="16">
        <v>39.799999999999997</v>
      </c>
      <c r="J73" s="42">
        <v>77.2</v>
      </c>
      <c r="K73" s="16">
        <v>127.8</v>
      </c>
      <c r="L73" s="29">
        <f t="shared" si="7"/>
        <v>284.40000000000003</v>
      </c>
      <c r="M73" s="31"/>
      <c r="N73" s="33">
        <f t="shared" si="8"/>
        <v>306.20000000000005</v>
      </c>
      <c r="O73" s="14" t="s">
        <v>231</v>
      </c>
      <c r="P73" s="30" t="s">
        <v>232</v>
      </c>
    </row>
    <row r="74" spans="1:16" ht="14.25">
      <c r="A74" s="40">
        <v>11</v>
      </c>
      <c r="B74" s="12" t="s">
        <v>141</v>
      </c>
      <c r="C74" s="12" t="s">
        <v>142</v>
      </c>
      <c r="D74" s="21">
        <v>100706</v>
      </c>
      <c r="E74" s="23" t="s">
        <v>122</v>
      </c>
      <c r="F74" s="15" t="s">
        <v>20</v>
      </c>
      <c r="G74" s="42">
        <v>309</v>
      </c>
      <c r="H74" s="16">
        <v>42.8</v>
      </c>
      <c r="I74" s="16">
        <v>43</v>
      </c>
      <c r="J74" s="42">
        <v>83.6</v>
      </c>
      <c r="K74" s="16">
        <v>131.6</v>
      </c>
      <c r="L74" s="29">
        <f t="shared" si="7"/>
        <v>301</v>
      </c>
      <c r="M74" s="28"/>
      <c r="N74" s="33">
        <f t="shared" si="8"/>
        <v>305</v>
      </c>
      <c r="O74" s="14" t="s">
        <v>231</v>
      </c>
      <c r="P74" s="30" t="s">
        <v>232</v>
      </c>
    </row>
    <row r="75" spans="1:16" ht="14.25">
      <c r="A75" s="40">
        <v>12</v>
      </c>
      <c r="B75" s="12" t="s">
        <v>143</v>
      </c>
      <c r="C75" s="12" t="s">
        <v>144</v>
      </c>
      <c r="D75" s="21">
        <v>100706</v>
      </c>
      <c r="E75" s="23" t="s">
        <v>122</v>
      </c>
      <c r="F75" s="15" t="s">
        <v>20</v>
      </c>
      <c r="G75" s="42">
        <v>321</v>
      </c>
      <c r="H75" s="16">
        <v>40</v>
      </c>
      <c r="I75" s="16">
        <v>39.799999999999997</v>
      </c>
      <c r="J75" s="42">
        <v>80.8</v>
      </c>
      <c r="K75" s="16">
        <v>127.2</v>
      </c>
      <c r="L75" s="29">
        <f t="shared" si="7"/>
        <v>287.8</v>
      </c>
      <c r="M75" s="47"/>
      <c r="N75" s="33">
        <f t="shared" si="8"/>
        <v>304.39999999999998</v>
      </c>
      <c r="O75" s="14" t="s">
        <v>231</v>
      </c>
      <c r="P75" s="30" t="s">
        <v>232</v>
      </c>
    </row>
    <row r="76" spans="1:16" ht="14.25">
      <c r="A76" s="40">
        <v>13</v>
      </c>
      <c r="B76" s="12" t="s">
        <v>145</v>
      </c>
      <c r="C76" s="12" t="s">
        <v>146</v>
      </c>
      <c r="D76" s="21">
        <v>100706</v>
      </c>
      <c r="E76" s="23" t="s">
        <v>122</v>
      </c>
      <c r="F76" s="15" t="s">
        <v>20</v>
      </c>
      <c r="G76" s="42">
        <v>305</v>
      </c>
      <c r="H76" s="16">
        <v>41.8</v>
      </c>
      <c r="I76" s="16">
        <v>42.6</v>
      </c>
      <c r="J76" s="42">
        <v>83.4</v>
      </c>
      <c r="K76" s="16">
        <v>131.4</v>
      </c>
      <c r="L76" s="29">
        <f t="shared" si="7"/>
        <v>299.20000000000005</v>
      </c>
      <c r="M76" s="47"/>
      <c r="N76" s="33">
        <f t="shared" si="8"/>
        <v>302.10000000000002</v>
      </c>
      <c r="O76" s="14" t="s">
        <v>231</v>
      </c>
      <c r="P76" s="30" t="s">
        <v>232</v>
      </c>
    </row>
    <row r="77" spans="1:16" ht="14.25">
      <c r="B77" s="34"/>
      <c r="C77" s="34"/>
      <c r="D77" s="35"/>
      <c r="E77" s="36"/>
      <c r="F77" s="37"/>
      <c r="G77" s="38"/>
      <c r="H77" s="39"/>
      <c r="I77" s="39"/>
      <c r="J77" s="38"/>
      <c r="K77" s="39"/>
      <c r="L77" s="3"/>
      <c r="N77" s="48"/>
      <c r="O77" s="49"/>
    </row>
    <row r="78" spans="1:16">
      <c r="J78" s="1"/>
      <c r="P78" s="1"/>
    </row>
    <row r="79" spans="1:16">
      <c r="J79" s="1"/>
      <c r="P79" s="1"/>
    </row>
    <row r="80" spans="1:16">
      <c r="J80" s="1"/>
      <c r="P80" s="1"/>
    </row>
    <row r="81" spans="1:16" ht="22.5">
      <c r="A81" s="57" t="s">
        <v>147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</row>
    <row r="82" spans="1:16" ht="24">
      <c r="A82" s="7" t="s">
        <v>1</v>
      </c>
      <c r="B82" s="7" t="s">
        <v>2</v>
      </c>
      <c r="C82" s="8" t="s">
        <v>3</v>
      </c>
      <c r="D82" s="9" t="s">
        <v>4</v>
      </c>
      <c r="E82" s="9" t="s">
        <v>5</v>
      </c>
      <c r="F82" s="9" t="s">
        <v>6</v>
      </c>
      <c r="G82" s="10" t="s">
        <v>7</v>
      </c>
      <c r="H82" s="9" t="s">
        <v>8</v>
      </c>
      <c r="I82" s="9" t="s">
        <v>9</v>
      </c>
      <c r="J82" s="10" t="s">
        <v>10</v>
      </c>
      <c r="K82" s="9" t="s">
        <v>11</v>
      </c>
      <c r="L82" s="9" t="s">
        <v>12</v>
      </c>
      <c r="M82" s="9" t="s">
        <v>13</v>
      </c>
      <c r="N82" s="9" t="s">
        <v>14</v>
      </c>
      <c r="O82" s="10" t="s">
        <v>15</v>
      </c>
      <c r="P82" s="26" t="s">
        <v>16</v>
      </c>
    </row>
    <row r="83" spans="1:16" ht="15">
      <c r="A83" s="40">
        <v>1</v>
      </c>
      <c r="B83" s="41" t="s">
        <v>148</v>
      </c>
      <c r="C83" s="41" t="s">
        <v>149</v>
      </c>
      <c r="D83" s="41" t="s">
        <v>150</v>
      </c>
      <c r="E83" s="41" t="s">
        <v>151</v>
      </c>
      <c r="F83" s="40" t="s">
        <v>20</v>
      </c>
      <c r="G83" s="42">
        <v>369</v>
      </c>
      <c r="H83" s="42">
        <v>33.6</v>
      </c>
      <c r="I83" s="42">
        <v>34.4</v>
      </c>
      <c r="J83" s="42">
        <v>86.2</v>
      </c>
      <c r="K83" s="42">
        <v>130.19999999999999</v>
      </c>
      <c r="L83" s="29">
        <f>SUM(H83:K83)</f>
        <v>284.39999999999998</v>
      </c>
      <c r="N83" s="33">
        <f>G83*0.5+L83*0.5</f>
        <v>326.7</v>
      </c>
      <c r="O83" s="14" t="s">
        <v>231</v>
      </c>
      <c r="P83" s="30" t="s">
        <v>232</v>
      </c>
    </row>
    <row r="84" spans="1:16" ht="15">
      <c r="A84" s="40">
        <v>2</v>
      </c>
      <c r="B84" s="41" t="s">
        <v>152</v>
      </c>
      <c r="C84" s="41" t="s">
        <v>153</v>
      </c>
      <c r="D84" s="41" t="s">
        <v>150</v>
      </c>
      <c r="E84" s="41" t="s">
        <v>151</v>
      </c>
      <c r="F84" s="40" t="s">
        <v>20</v>
      </c>
      <c r="G84" s="42">
        <v>316</v>
      </c>
      <c r="H84" s="42">
        <v>37</v>
      </c>
      <c r="I84" s="42">
        <v>30.8</v>
      </c>
      <c r="J84" s="42">
        <v>77.3</v>
      </c>
      <c r="K84" s="42">
        <v>119.2</v>
      </c>
      <c r="L84" s="29">
        <f>SUM(H84:K84)</f>
        <v>264.3</v>
      </c>
      <c r="N84" s="33">
        <f>G84*0.5+L84*0.5</f>
        <v>290.14999999999998</v>
      </c>
      <c r="O84" s="14" t="s">
        <v>231</v>
      </c>
      <c r="P84" s="30" t="s">
        <v>232</v>
      </c>
    </row>
    <row r="85" spans="1:16">
      <c r="J85" s="1"/>
      <c r="P85" s="1"/>
    </row>
    <row r="86" spans="1:16">
      <c r="J86" s="1"/>
      <c r="P86" s="1"/>
    </row>
    <row r="87" spans="1:16">
      <c r="J87" s="1"/>
      <c r="P87" s="1"/>
    </row>
    <row r="88" spans="1:16">
      <c r="J88" s="1"/>
      <c r="P88" s="1"/>
    </row>
    <row r="89" spans="1:16">
      <c r="J89" s="1"/>
      <c r="P89" s="1"/>
    </row>
    <row r="90" spans="1:16">
      <c r="J90" s="1"/>
      <c r="P90" s="1"/>
    </row>
    <row r="91" spans="1:16" ht="22.5">
      <c r="A91" s="52" t="s">
        <v>154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</row>
    <row r="92" spans="1:16" s="2" customFormat="1" ht="24">
      <c r="A92" s="7" t="s">
        <v>1</v>
      </c>
      <c r="B92" s="7" t="s">
        <v>2</v>
      </c>
      <c r="C92" s="8" t="s">
        <v>3</v>
      </c>
      <c r="D92" s="9" t="s">
        <v>4</v>
      </c>
      <c r="E92" s="9" t="s">
        <v>5</v>
      </c>
      <c r="F92" s="9" t="s">
        <v>6</v>
      </c>
      <c r="G92" s="10" t="s">
        <v>7</v>
      </c>
      <c r="H92" s="9" t="s">
        <v>8</v>
      </c>
      <c r="I92" s="9" t="s">
        <v>9</v>
      </c>
      <c r="J92" s="10" t="s">
        <v>10</v>
      </c>
      <c r="K92" s="9" t="s">
        <v>11</v>
      </c>
      <c r="L92" s="9" t="s">
        <v>12</v>
      </c>
      <c r="M92" s="9" t="s">
        <v>13</v>
      </c>
      <c r="N92" s="9" t="s">
        <v>14</v>
      </c>
      <c r="O92" s="10" t="s">
        <v>15</v>
      </c>
      <c r="P92" s="26" t="s">
        <v>16</v>
      </c>
    </row>
    <row r="93" spans="1:16" s="2" customFormat="1" ht="23.1" customHeight="1">
      <c r="A93" s="43">
        <v>1</v>
      </c>
      <c r="B93" s="24" t="s">
        <v>155</v>
      </c>
      <c r="C93" s="24" t="s">
        <v>156</v>
      </c>
      <c r="D93" s="21">
        <v>100800</v>
      </c>
      <c r="E93" s="23" t="s">
        <v>157</v>
      </c>
      <c r="F93" s="15" t="s">
        <v>20</v>
      </c>
      <c r="G93" s="44">
        <v>368</v>
      </c>
      <c r="H93" s="45">
        <v>41</v>
      </c>
      <c r="I93" s="45">
        <v>41.6</v>
      </c>
      <c r="J93" s="45">
        <v>88</v>
      </c>
      <c r="K93" s="50">
        <v>129.19999999999999</v>
      </c>
      <c r="L93" s="29">
        <f>SUM(H93:K93)</f>
        <v>299.79999999999995</v>
      </c>
      <c r="M93" s="28"/>
      <c r="N93" s="51">
        <f>G93*0.5+L93*0.5</f>
        <v>333.9</v>
      </c>
      <c r="O93" s="14" t="s">
        <v>231</v>
      </c>
      <c r="P93" s="30" t="s">
        <v>232</v>
      </c>
    </row>
    <row r="94" spans="1:16" s="3" customFormat="1" ht="17.100000000000001" customHeight="1">
      <c r="A94" s="43">
        <f t="shared" ref="A94:A104" si="9">A93+1</f>
        <v>2</v>
      </c>
      <c r="B94" s="24" t="s">
        <v>158</v>
      </c>
      <c r="C94" s="24" t="s">
        <v>159</v>
      </c>
      <c r="D94" s="21">
        <v>100800</v>
      </c>
      <c r="E94" s="23" t="s">
        <v>157</v>
      </c>
      <c r="F94" s="15" t="s">
        <v>20</v>
      </c>
      <c r="G94" s="44">
        <v>353</v>
      </c>
      <c r="H94" s="45">
        <v>38.200000000000003</v>
      </c>
      <c r="I94" s="45">
        <v>41.6</v>
      </c>
      <c r="J94" s="45">
        <v>86.8</v>
      </c>
      <c r="K94" s="50">
        <v>129.80000000000001</v>
      </c>
      <c r="L94" s="29">
        <f t="shared" ref="L94:L103" si="10">SUM(H94:K94)</f>
        <v>296.40000000000003</v>
      </c>
      <c r="M94" s="28"/>
      <c r="N94" s="51">
        <f t="shared" ref="N94:N100" si="11">G94*0.5+L94*0.5</f>
        <v>324.70000000000005</v>
      </c>
      <c r="O94" s="14" t="s">
        <v>231</v>
      </c>
      <c r="P94" s="30" t="s">
        <v>232</v>
      </c>
    </row>
    <row r="95" spans="1:16" ht="15">
      <c r="A95" s="43">
        <f t="shared" si="9"/>
        <v>3</v>
      </c>
      <c r="B95" s="12" t="s">
        <v>160</v>
      </c>
      <c r="C95" s="12" t="s">
        <v>161</v>
      </c>
      <c r="D95" s="21">
        <v>100800</v>
      </c>
      <c r="E95" s="23" t="s">
        <v>157</v>
      </c>
      <c r="F95" s="15" t="s">
        <v>20</v>
      </c>
      <c r="G95" s="16">
        <v>306</v>
      </c>
      <c r="H95" s="42">
        <v>38.799999999999997</v>
      </c>
      <c r="I95" s="42">
        <v>41.6</v>
      </c>
      <c r="J95" s="42">
        <v>82.4</v>
      </c>
      <c r="K95" s="27">
        <v>131</v>
      </c>
      <c r="L95" s="29">
        <f t="shared" si="10"/>
        <v>293.8</v>
      </c>
      <c r="M95" s="28"/>
      <c r="N95" s="51">
        <f t="shared" si="11"/>
        <v>299.89999999999998</v>
      </c>
      <c r="O95" s="14" t="s">
        <v>231</v>
      </c>
      <c r="P95" s="30" t="s">
        <v>232</v>
      </c>
    </row>
    <row r="96" spans="1:16" ht="15">
      <c r="A96" s="43">
        <f t="shared" si="9"/>
        <v>4</v>
      </c>
      <c r="B96" s="12" t="s">
        <v>162</v>
      </c>
      <c r="C96" s="12" t="s">
        <v>163</v>
      </c>
      <c r="D96" s="21">
        <v>100800</v>
      </c>
      <c r="E96" s="23" t="s">
        <v>157</v>
      </c>
      <c r="F96" s="15" t="s">
        <v>20</v>
      </c>
      <c r="G96" s="16">
        <v>324</v>
      </c>
      <c r="H96" s="42">
        <v>37.6</v>
      </c>
      <c r="I96" s="42">
        <v>40.6</v>
      </c>
      <c r="J96" s="42">
        <v>84.4</v>
      </c>
      <c r="K96" s="27">
        <v>126</v>
      </c>
      <c r="L96" s="29">
        <f t="shared" si="10"/>
        <v>288.60000000000002</v>
      </c>
      <c r="M96" s="28"/>
      <c r="N96" s="51">
        <f t="shared" si="11"/>
        <v>306.3</v>
      </c>
      <c r="O96" s="14" t="s">
        <v>231</v>
      </c>
      <c r="P96" s="30" t="s">
        <v>232</v>
      </c>
    </row>
    <row r="97" spans="1:16" ht="15">
      <c r="A97" s="43">
        <f t="shared" si="9"/>
        <v>5</v>
      </c>
      <c r="B97" s="12" t="s">
        <v>164</v>
      </c>
      <c r="C97" s="12" t="s">
        <v>165</v>
      </c>
      <c r="D97" s="21">
        <v>100800</v>
      </c>
      <c r="E97" s="23" t="s">
        <v>157</v>
      </c>
      <c r="F97" s="15" t="s">
        <v>20</v>
      </c>
      <c r="G97" s="16">
        <v>400</v>
      </c>
      <c r="H97" s="42">
        <v>40</v>
      </c>
      <c r="I97" s="42">
        <v>40.6</v>
      </c>
      <c r="J97" s="42">
        <v>77.400000000000006</v>
      </c>
      <c r="K97" s="27">
        <v>127</v>
      </c>
      <c r="L97" s="29">
        <f t="shared" si="10"/>
        <v>285</v>
      </c>
      <c r="M97" s="28"/>
      <c r="N97" s="51">
        <f t="shared" si="11"/>
        <v>342.5</v>
      </c>
      <c r="O97" s="14" t="s">
        <v>231</v>
      </c>
      <c r="P97" s="30" t="s">
        <v>232</v>
      </c>
    </row>
    <row r="98" spans="1:16" ht="15">
      <c r="A98" s="43">
        <f t="shared" si="9"/>
        <v>6</v>
      </c>
      <c r="B98" s="12" t="s">
        <v>166</v>
      </c>
      <c r="C98" s="12" t="s">
        <v>167</v>
      </c>
      <c r="D98" s="21">
        <v>100800</v>
      </c>
      <c r="E98" s="23" t="s">
        <v>157</v>
      </c>
      <c r="F98" s="15" t="s">
        <v>20</v>
      </c>
      <c r="G98" s="16">
        <v>323</v>
      </c>
      <c r="H98" s="42">
        <v>36</v>
      </c>
      <c r="I98" s="42">
        <v>37</v>
      </c>
      <c r="J98" s="42">
        <v>86</v>
      </c>
      <c r="K98" s="27">
        <v>124.6</v>
      </c>
      <c r="L98" s="29">
        <f t="shared" si="10"/>
        <v>283.60000000000002</v>
      </c>
      <c r="M98" s="28"/>
      <c r="N98" s="51">
        <f t="shared" si="11"/>
        <v>303.3</v>
      </c>
      <c r="O98" s="14" t="s">
        <v>231</v>
      </c>
      <c r="P98" s="30" t="s">
        <v>232</v>
      </c>
    </row>
    <row r="99" spans="1:16" ht="15">
      <c r="A99" s="43">
        <f t="shared" si="9"/>
        <v>7</v>
      </c>
      <c r="B99" s="12" t="s">
        <v>168</v>
      </c>
      <c r="C99" s="12" t="s">
        <v>169</v>
      </c>
      <c r="D99" s="21">
        <v>100800</v>
      </c>
      <c r="E99" s="23" t="s">
        <v>157</v>
      </c>
      <c r="F99" s="15" t="s">
        <v>20</v>
      </c>
      <c r="G99" s="16">
        <v>362</v>
      </c>
      <c r="H99" s="42">
        <v>37.6</v>
      </c>
      <c r="I99" s="42">
        <v>39.200000000000003</v>
      </c>
      <c r="J99" s="42">
        <v>81.2</v>
      </c>
      <c r="K99" s="27">
        <v>123.6</v>
      </c>
      <c r="L99" s="29">
        <f t="shared" si="10"/>
        <v>281.60000000000002</v>
      </c>
      <c r="M99" s="28"/>
      <c r="N99" s="51">
        <f t="shared" si="11"/>
        <v>321.8</v>
      </c>
      <c r="O99" s="14" t="s">
        <v>231</v>
      </c>
      <c r="P99" s="30" t="s">
        <v>232</v>
      </c>
    </row>
    <row r="100" spans="1:16" ht="15">
      <c r="A100" s="43">
        <f t="shared" si="9"/>
        <v>8</v>
      </c>
      <c r="B100" s="12" t="s">
        <v>170</v>
      </c>
      <c r="C100" s="12" t="s">
        <v>171</v>
      </c>
      <c r="D100" s="21">
        <v>100800</v>
      </c>
      <c r="E100" s="23" t="s">
        <v>157</v>
      </c>
      <c r="F100" s="15" t="s">
        <v>20</v>
      </c>
      <c r="G100" s="16">
        <v>386</v>
      </c>
      <c r="H100" s="42">
        <v>35</v>
      </c>
      <c r="I100" s="42">
        <v>37</v>
      </c>
      <c r="J100" s="42">
        <v>81.599999999999994</v>
      </c>
      <c r="K100" s="27">
        <v>127</v>
      </c>
      <c r="L100" s="29">
        <f t="shared" si="10"/>
        <v>280.60000000000002</v>
      </c>
      <c r="M100" s="28"/>
      <c r="N100" s="51">
        <f t="shared" si="11"/>
        <v>333.3</v>
      </c>
      <c r="O100" s="14" t="s">
        <v>231</v>
      </c>
      <c r="P100" s="30" t="s">
        <v>232</v>
      </c>
    </row>
    <row r="101" spans="1:16" ht="15">
      <c r="A101" s="43">
        <f t="shared" si="9"/>
        <v>9</v>
      </c>
      <c r="B101" s="12" t="s">
        <v>172</v>
      </c>
      <c r="C101" s="12" t="s">
        <v>173</v>
      </c>
      <c r="D101" s="23">
        <v>100800</v>
      </c>
      <c r="E101" s="23" t="s">
        <v>157</v>
      </c>
      <c r="F101" s="23" t="s">
        <v>20</v>
      </c>
      <c r="G101" s="23">
        <v>367</v>
      </c>
      <c r="H101" s="23">
        <v>36</v>
      </c>
      <c r="I101" s="23">
        <v>36.799999999999997</v>
      </c>
      <c r="J101" s="23">
        <v>79</v>
      </c>
      <c r="K101" s="23">
        <v>124.8</v>
      </c>
      <c r="L101" s="23">
        <f t="shared" si="10"/>
        <v>276.60000000000002</v>
      </c>
      <c r="M101" s="23"/>
      <c r="N101" s="23">
        <f t="shared" ref="N101:N106" si="12">G101*0.5+L101*0.5</f>
        <v>321.8</v>
      </c>
      <c r="O101" s="14" t="s">
        <v>231</v>
      </c>
      <c r="P101" s="30" t="s">
        <v>232</v>
      </c>
    </row>
    <row r="102" spans="1:16" ht="15">
      <c r="A102" s="43">
        <f t="shared" si="9"/>
        <v>10</v>
      </c>
      <c r="B102" s="12" t="s">
        <v>174</v>
      </c>
      <c r="C102" s="12" t="s">
        <v>175</v>
      </c>
      <c r="D102" s="23">
        <v>100800</v>
      </c>
      <c r="E102" s="23" t="s">
        <v>157</v>
      </c>
      <c r="F102" s="23" t="s">
        <v>20</v>
      </c>
      <c r="G102" s="23">
        <v>345</v>
      </c>
      <c r="H102" s="23">
        <v>35.200000000000003</v>
      </c>
      <c r="I102" s="23">
        <v>36</v>
      </c>
      <c r="J102" s="23">
        <v>76.2</v>
      </c>
      <c r="K102" s="23">
        <v>116.2</v>
      </c>
      <c r="L102" s="23">
        <f t="shared" si="10"/>
        <v>263.60000000000002</v>
      </c>
      <c r="M102" s="23"/>
      <c r="N102" s="23">
        <f t="shared" si="12"/>
        <v>304.3</v>
      </c>
      <c r="O102" s="14" t="s">
        <v>231</v>
      </c>
      <c r="P102" s="30" t="s">
        <v>232</v>
      </c>
    </row>
    <row r="103" spans="1:16" s="4" customFormat="1" ht="15">
      <c r="A103" s="43">
        <f t="shared" si="9"/>
        <v>11</v>
      </c>
      <c r="B103" s="12" t="s">
        <v>176</v>
      </c>
      <c r="C103" s="12" t="s">
        <v>177</v>
      </c>
      <c r="D103" s="23">
        <v>100800</v>
      </c>
      <c r="E103" s="23" t="s">
        <v>157</v>
      </c>
      <c r="F103" s="23" t="s">
        <v>20</v>
      </c>
      <c r="G103" s="23">
        <v>323</v>
      </c>
      <c r="H103" s="23">
        <v>20.2</v>
      </c>
      <c r="I103" s="23">
        <v>20</v>
      </c>
      <c r="J103" s="23">
        <v>78.599999999999994</v>
      </c>
      <c r="K103" s="23">
        <v>121</v>
      </c>
      <c r="L103" s="23">
        <f t="shared" si="10"/>
        <v>239.8</v>
      </c>
      <c r="M103" s="23"/>
      <c r="N103" s="23">
        <f t="shared" si="12"/>
        <v>281.39999999999998</v>
      </c>
      <c r="O103" s="14" t="s">
        <v>231</v>
      </c>
      <c r="P103" s="30" t="s">
        <v>232</v>
      </c>
    </row>
    <row r="104" spans="1:16" s="4" customFormat="1" ht="15">
      <c r="A104" s="43">
        <f t="shared" si="9"/>
        <v>12</v>
      </c>
      <c r="B104" s="12" t="s">
        <v>178</v>
      </c>
      <c r="C104" s="12" t="s">
        <v>179</v>
      </c>
      <c r="D104" s="23">
        <v>100800</v>
      </c>
      <c r="E104" s="23" t="s">
        <v>157</v>
      </c>
      <c r="F104" s="23" t="s">
        <v>20</v>
      </c>
      <c r="G104" s="23">
        <v>332</v>
      </c>
      <c r="H104" s="23">
        <v>42</v>
      </c>
      <c r="I104" s="23">
        <v>39.799999999999997</v>
      </c>
      <c r="J104" s="23">
        <v>79.8</v>
      </c>
      <c r="K104" s="23">
        <v>124.8</v>
      </c>
      <c r="L104" s="23">
        <f t="shared" ref="L104:L109" si="13">SUM(H104:K104)</f>
        <v>286.39999999999998</v>
      </c>
      <c r="M104" s="23"/>
      <c r="N104" s="23">
        <f t="shared" si="12"/>
        <v>309.2</v>
      </c>
      <c r="O104" s="14" t="s">
        <v>231</v>
      </c>
      <c r="P104" s="30" t="s">
        <v>232</v>
      </c>
    </row>
    <row r="105" spans="1:16" s="4" customFormat="1" ht="15">
      <c r="A105" s="43">
        <f t="shared" ref="A105:A127" si="14">A104+1</f>
        <v>13</v>
      </c>
      <c r="B105" s="12" t="s">
        <v>180</v>
      </c>
      <c r="C105" s="12" t="s">
        <v>181</v>
      </c>
      <c r="D105" s="23">
        <v>100800</v>
      </c>
      <c r="E105" s="23" t="s">
        <v>157</v>
      </c>
      <c r="F105" s="23" t="s">
        <v>20</v>
      </c>
      <c r="G105" s="23">
        <v>327</v>
      </c>
      <c r="H105" s="23">
        <v>41</v>
      </c>
      <c r="I105" s="23">
        <v>38.799999999999997</v>
      </c>
      <c r="J105" s="23">
        <v>83.4</v>
      </c>
      <c r="K105" s="23">
        <v>123</v>
      </c>
      <c r="L105" s="23">
        <f t="shared" si="13"/>
        <v>286.2</v>
      </c>
      <c r="M105" s="23"/>
      <c r="N105" s="23">
        <f t="shared" si="12"/>
        <v>306.60000000000002</v>
      </c>
      <c r="O105" s="14" t="s">
        <v>231</v>
      </c>
      <c r="P105" s="30" t="s">
        <v>232</v>
      </c>
    </row>
    <row r="106" spans="1:16" s="4" customFormat="1" ht="15">
      <c r="A106" s="43">
        <f t="shared" si="14"/>
        <v>14</v>
      </c>
      <c r="B106" s="12" t="s">
        <v>182</v>
      </c>
      <c r="C106" s="12" t="s">
        <v>183</v>
      </c>
      <c r="D106" s="23">
        <v>100800</v>
      </c>
      <c r="E106" s="23" t="s">
        <v>157</v>
      </c>
      <c r="F106" s="23" t="s">
        <v>20</v>
      </c>
      <c r="G106" s="23">
        <v>319</v>
      </c>
      <c r="H106" s="23">
        <v>39.4</v>
      </c>
      <c r="I106" s="23">
        <v>38</v>
      </c>
      <c r="J106" s="23">
        <v>78.400000000000006</v>
      </c>
      <c r="K106" s="23">
        <v>118.2</v>
      </c>
      <c r="L106" s="23">
        <f t="shared" si="13"/>
        <v>274</v>
      </c>
      <c r="M106" s="23"/>
      <c r="N106" s="23">
        <f t="shared" si="12"/>
        <v>296.5</v>
      </c>
      <c r="O106" s="14" t="s">
        <v>231</v>
      </c>
      <c r="P106" s="30" t="s">
        <v>232</v>
      </c>
    </row>
    <row r="107" spans="1:16" ht="15">
      <c r="A107" s="43">
        <f t="shared" si="14"/>
        <v>15</v>
      </c>
      <c r="B107" s="12" t="s">
        <v>184</v>
      </c>
      <c r="C107" s="12" t="s">
        <v>185</v>
      </c>
      <c r="D107" s="23">
        <v>100800</v>
      </c>
      <c r="E107" s="23" t="s">
        <v>157</v>
      </c>
      <c r="F107" s="23" t="s">
        <v>20</v>
      </c>
      <c r="G107" s="23">
        <v>379</v>
      </c>
      <c r="H107" s="23">
        <v>39</v>
      </c>
      <c r="I107" s="23">
        <v>39.6</v>
      </c>
      <c r="J107" s="23">
        <v>87</v>
      </c>
      <c r="K107" s="23">
        <v>121</v>
      </c>
      <c r="L107" s="23">
        <f t="shared" si="13"/>
        <v>286.60000000000002</v>
      </c>
      <c r="M107" s="23"/>
      <c r="N107" s="23">
        <f>G107*0.5+L107*0.5</f>
        <v>332.8</v>
      </c>
      <c r="O107" s="14" t="s">
        <v>231</v>
      </c>
      <c r="P107" s="30" t="s">
        <v>232</v>
      </c>
    </row>
    <row r="108" spans="1:16" s="4" customFormat="1" ht="15">
      <c r="A108" s="43">
        <f t="shared" si="14"/>
        <v>16</v>
      </c>
      <c r="B108" s="12" t="s">
        <v>186</v>
      </c>
      <c r="C108" s="12" t="s">
        <v>187</v>
      </c>
      <c r="D108" s="23">
        <v>100800</v>
      </c>
      <c r="E108" s="23" t="s">
        <v>157</v>
      </c>
      <c r="F108" s="23" t="s">
        <v>20</v>
      </c>
      <c r="G108" s="23">
        <v>382</v>
      </c>
      <c r="H108" s="23">
        <v>40.4</v>
      </c>
      <c r="I108" s="23">
        <v>41</v>
      </c>
      <c r="J108" s="23">
        <v>92.2</v>
      </c>
      <c r="K108" s="23">
        <v>134.19999999999999</v>
      </c>
      <c r="L108" s="23">
        <f t="shared" si="13"/>
        <v>307.8</v>
      </c>
      <c r="M108" s="23"/>
      <c r="N108" s="23">
        <f>G108*0.5+L108*0.5</f>
        <v>344.9</v>
      </c>
      <c r="O108" s="14" t="s">
        <v>231</v>
      </c>
      <c r="P108" s="30" t="s">
        <v>232</v>
      </c>
    </row>
    <row r="109" spans="1:16" ht="15">
      <c r="A109" s="43">
        <f t="shared" si="14"/>
        <v>17</v>
      </c>
      <c r="B109" s="12" t="s">
        <v>188</v>
      </c>
      <c r="C109" s="12" t="s">
        <v>189</v>
      </c>
      <c r="D109" s="23">
        <v>100800</v>
      </c>
      <c r="E109" s="23" t="s">
        <v>157</v>
      </c>
      <c r="F109" s="23" t="s">
        <v>20</v>
      </c>
      <c r="G109" s="23">
        <v>348</v>
      </c>
      <c r="H109" s="23">
        <v>37</v>
      </c>
      <c r="I109" s="23">
        <v>37.4</v>
      </c>
      <c r="J109" s="23">
        <v>77.8</v>
      </c>
      <c r="K109" s="23">
        <v>113.2</v>
      </c>
      <c r="L109" s="23">
        <f t="shared" si="13"/>
        <v>265.39999999999998</v>
      </c>
      <c r="M109" s="23"/>
      <c r="N109" s="23">
        <f>G109*0.5+L109*0.5</f>
        <v>306.7</v>
      </c>
      <c r="O109" s="14" t="s">
        <v>231</v>
      </c>
      <c r="P109" s="30" t="s">
        <v>232</v>
      </c>
    </row>
    <row r="110" spans="1:16" ht="15">
      <c r="A110" s="43">
        <f t="shared" si="14"/>
        <v>18</v>
      </c>
      <c r="B110" s="41" t="s">
        <v>190</v>
      </c>
      <c r="C110" s="41" t="s">
        <v>191</v>
      </c>
      <c r="D110" s="23">
        <v>100800</v>
      </c>
      <c r="E110" s="23" t="s">
        <v>157</v>
      </c>
      <c r="F110" s="23" t="s">
        <v>20</v>
      </c>
      <c r="G110" s="23">
        <v>378</v>
      </c>
      <c r="H110" s="23">
        <v>34.4</v>
      </c>
      <c r="I110" s="23">
        <v>35.799999999999997</v>
      </c>
      <c r="J110" s="23">
        <v>86.8</v>
      </c>
      <c r="K110" s="23">
        <v>135.80000000000001</v>
      </c>
      <c r="L110" s="23">
        <f t="shared" ref="L110:L118" si="15">SUM(H110:K110)</f>
        <v>292.8</v>
      </c>
      <c r="M110" s="23"/>
      <c r="N110" s="23">
        <f t="shared" ref="N110:N118" si="16">G110*0.5+L110*0.5</f>
        <v>335.4</v>
      </c>
      <c r="O110" s="14" t="s">
        <v>231</v>
      </c>
      <c r="P110" s="30" t="s">
        <v>232</v>
      </c>
    </row>
    <row r="111" spans="1:16" s="4" customFormat="1" ht="15">
      <c r="A111" s="43">
        <f t="shared" si="14"/>
        <v>19</v>
      </c>
      <c r="B111" s="41" t="s">
        <v>192</v>
      </c>
      <c r="C111" s="41" t="s">
        <v>193</v>
      </c>
      <c r="D111" s="23">
        <v>100800</v>
      </c>
      <c r="E111" s="23" t="s">
        <v>157</v>
      </c>
      <c r="F111" s="23" t="s">
        <v>20</v>
      </c>
      <c r="G111" s="23">
        <v>347</v>
      </c>
      <c r="H111" s="23">
        <v>41.4</v>
      </c>
      <c r="I111" s="23">
        <v>41.4</v>
      </c>
      <c r="J111" s="23">
        <v>85.4</v>
      </c>
      <c r="K111" s="23">
        <v>130.4</v>
      </c>
      <c r="L111" s="23">
        <f t="shared" si="15"/>
        <v>298.60000000000002</v>
      </c>
      <c r="M111" s="23"/>
      <c r="N111" s="23">
        <f t="shared" si="16"/>
        <v>322.8</v>
      </c>
      <c r="O111" s="14" t="s">
        <v>231</v>
      </c>
      <c r="P111" s="30" t="s">
        <v>232</v>
      </c>
    </row>
    <row r="112" spans="1:16" s="4" customFormat="1" ht="15">
      <c r="A112" s="43">
        <f t="shared" si="14"/>
        <v>20</v>
      </c>
      <c r="B112" s="41" t="s">
        <v>194</v>
      </c>
      <c r="C112" s="41" t="s">
        <v>195</v>
      </c>
      <c r="D112" s="23">
        <v>100800</v>
      </c>
      <c r="E112" s="23" t="s">
        <v>157</v>
      </c>
      <c r="F112" s="23" t="s">
        <v>20</v>
      </c>
      <c r="G112" s="23">
        <v>345</v>
      </c>
      <c r="H112" s="23">
        <v>33.6</v>
      </c>
      <c r="I112" s="23">
        <v>38.799999999999997</v>
      </c>
      <c r="J112" s="23">
        <v>90</v>
      </c>
      <c r="K112" s="23">
        <v>137.6</v>
      </c>
      <c r="L112" s="23">
        <f t="shared" si="15"/>
        <v>300</v>
      </c>
      <c r="M112" s="23"/>
      <c r="N112" s="23">
        <f t="shared" si="16"/>
        <v>322.5</v>
      </c>
      <c r="O112" s="14" t="s">
        <v>231</v>
      </c>
      <c r="P112" s="30" t="s">
        <v>232</v>
      </c>
    </row>
    <row r="113" spans="1:16" s="4" customFormat="1" ht="15">
      <c r="A113" s="43">
        <f t="shared" si="14"/>
        <v>21</v>
      </c>
      <c r="B113" s="41" t="s">
        <v>196</v>
      </c>
      <c r="C113" s="41" t="s">
        <v>197</v>
      </c>
      <c r="D113" s="23">
        <v>100800</v>
      </c>
      <c r="E113" s="23" t="s">
        <v>157</v>
      </c>
      <c r="F113" s="23" t="s">
        <v>20</v>
      </c>
      <c r="G113" s="23">
        <v>329</v>
      </c>
      <c r="H113" s="23">
        <v>38</v>
      </c>
      <c r="I113" s="23">
        <v>39.799999999999997</v>
      </c>
      <c r="J113" s="23">
        <v>89.5</v>
      </c>
      <c r="K113" s="23">
        <v>142.6</v>
      </c>
      <c r="L113" s="23">
        <f t="shared" si="15"/>
        <v>309.89999999999998</v>
      </c>
      <c r="M113" s="23"/>
      <c r="N113" s="23">
        <f t="shared" si="16"/>
        <v>319.45</v>
      </c>
      <c r="O113" s="14" t="s">
        <v>231</v>
      </c>
      <c r="P113" s="30" t="s">
        <v>232</v>
      </c>
    </row>
    <row r="114" spans="1:16" s="4" customFormat="1" ht="15">
      <c r="A114" s="43">
        <f t="shared" si="14"/>
        <v>22</v>
      </c>
      <c r="B114" s="41" t="s">
        <v>198</v>
      </c>
      <c r="C114" s="41" t="s">
        <v>199</v>
      </c>
      <c r="D114" s="23">
        <v>100800</v>
      </c>
      <c r="E114" s="23" t="s">
        <v>157</v>
      </c>
      <c r="F114" s="23" t="s">
        <v>20</v>
      </c>
      <c r="G114" s="23">
        <v>339</v>
      </c>
      <c r="H114" s="23">
        <v>36.799999999999997</v>
      </c>
      <c r="I114" s="23">
        <v>39.200000000000003</v>
      </c>
      <c r="J114" s="23">
        <v>87.8</v>
      </c>
      <c r="K114" s="23">
        <v>136</v>
      </c>
      <c r="L114" s="23">
        <f t="shared" si="15"/>
        <v>299.8</v>
      </c>
      <c r="M114" s="23"/>
      <c r="N114" s="23">
        <f t="shared" si="16"/>
        <v>319.39999999999998</v>
      </c>
      <c r="O114" s="14" t="s">
        <v>231</v>
      </c>
      <c r="P114" s="30" t="s">
        <v>232</v>
      </c>
    </row>
    <row r="115" spans="1:16" ht="15">
      <c r="A115" s="43">
        <f t="shared" si="14"/>
        <v>23</v>
      </c>
      <c r="B115" s="41" t="s">
        <v>200</v>
      </c>
      <c r="C115" s="41" t="s">
        <v>201</v>
      </c>
      <c r="D115" s="23">
        <v>100800</v>
      </c>
      <c r="E115" s="23" t="s">
        <v>157</v>
      </c>
      <c r="F115" s="23" t="s">
        <v>20</v>
      </c>
      <c r="G115" s="23">
        <v>332</v>
      </c>
      <c r="H115" s="23">
        <v>38.4</v>
      </c>
      <c r="I115" s="23">
        <v>39</v>
      </c>
      <c r="J115" s="23">
        <v>88.2</v>
      </c>
      <c r="K115" s="23">
        <v>135.4</v>
      </c>
      <c r="L115" s="23">
        <f t="shared" si="15"/>
        <v>301</v>
      </c>
      <c r="M115" s="23"/>
      <c r="N115" s="23">
        <f t="shared" si="16"/>
        <v>316.5</v>
      </c>
      <c r="O115" s="14" t="s">
        <v>231</v>
      </c>
      <c r="P115" s="30" t="s">
        <v>232</v>
      </c>
    </row>
    <row r="116" spans="1:16" ht="15">
      <c r="A116" s="43">
        <f t="shared" si="14"/>
        <v>24</v>
      </c>
      <c r="B116" s="41" t="s">
        <v>202</v>
      </c>
      <c r="C116" s="41" t="s">
        <v>203</v>
      </c>
      <c r="D116" s="23">
        <v>100800</v>
      </c>
      <c r="E116" s="23" t="s">
        <v>157</v>
      </c>
      <c r="F116" s="23" t="s">
        <v>20</v>
      </c>
      <c r="G116" s="23">
        <v>302</v>
      </c>
      <c r="H116" s="23">
        <v>41.4</v>
      </c>
      <c r="I116" s="23">
        <v>42</v>
      </c>
      <c r="J116" s="23">
        <v>87</v>
      </c>
      <c r="K116" s="23">
        <v>131.80000000000001</v>
      </c>
      <c r="L116" s="23">
        <f t="shared" si="15"/>
        <v>302.20000000000005</v>
      </c>
      <c r="M116" s="23"/>
      <c r="N116" s="23">
        <f t="shared" si="16"/>
        <v>302.10000000000002</v>
      </c>
      <c r="O116" s="14" t="s">
        <v>231</v>
      </c>
      <c r="P116" s="30" t="s">
        <v>232</v>
      </c>
    </row>
    <row r="117" spans="1:16" ht="15">
      <c r="A117" s="43">
        <f t="shared" si="14"/>
        <v>25</v>
      </c>
      <c r="B117" s="41" t="s">
        <v>204</v>
      </c>
      <c r="C117" s="41" t="s">
        <v>205</v>
      </c>
      <c r="D117" s="23">
        <v>100800</v>
      </c>
      <c r="E117" s="23" t="s">
        <v>157</v>
      </c>
      <c r="F117" s="23" t="s">
        <v>20</v>
      </c>
      <c r="G117" s="23">
        <v>327</v>
      </c>
      <c r="H117" s="23">
        <v>33.200000000000003</v>
      </c>
      <c r="I117" s="23">
        <v>34.200000000000003</v>
      </c>
      <c r="J117" s="23">
        <v>77.2</v>
      </c>
      <c r="K117" s="23">
        <v>118.4</v>
      </c>
      <c r="L117" s="23">
        <f t="shared" si="15"/>
        <v>263</v>
      </c>
      <c r="M117" s="23"/>
      <c r="N117" s="23">
        <f t="shared" si="16"/>
        <v>295</v>
      </c>
      <c r="O117" s="14" t="s">
        <v>231</v>
      </c>
      <c r="P117" s="30" t="s">
        <v>232</v>
      </c>
    </row>
    <row r="118" spans="1:16" ht="15">
      <c r="A118" s="43">
        <f t="shared" si="14"/>
        <v>26</v>
      </c>
      <c r="B118" s="41" t="s">
        <v>206</v>
      </c>
      <c r="C118" s="46" t="s">
        <v>207</v>
      </c>
      <c r="D118" s="23">
        <v>100800</v>
      </c>
      <c r="E118" s="23" t="s">
        <v>157</v>
      </c>
      <c r="F118" s="23" t="s">
        <v>20</v>
      </c>
      <c r="G118" s="23">
        <v>318</v>
      </c>
      <c r="H118" s="23">
        <v>28.4</v>
      </c>
      <c r="I118" s="23">
        <v>27.4</v>
      </c>
      <c r="J118" s="23">
        <v>77</v>
      </c>
      <c r="K118" s="23">
        <v>107</v>
      </c>
      <c r="L118" s="23">
        <f t="shared" si="15"/>
        <v>239.8</v>
      </c>
      <c r="M118" s="23"/>
      <c r="N118" s="23">
        <f t="shared" si="16"/>
        <v>278.89999999999998</v>
      </c>
      <c r="O118" s="14" t="s">
        <v>231</v>
      </c>
      <c r="P118" s="30" t="s">
        <v>232</v>
      </c>
    </row>
    <row r="119" spans="1:16" s="4" customFormat="1" ht="15">
      <c r="A119" s="43">
        <f t="shared" si="14"/>
        <v>27</v>
      </c>
      <c r="B119" s="41" t="s">
        <v>208</v>
      </c>
      <c r="C119" s="41" t="s">
        <v>209</v>
      </c>
      <c r="D119" s="23">
        <v>100800</v>
      </c>
      <c r="E119" s="23" t="s">
        <v>157</v>
      </c>
      <c r="F119" s="23" t="s">
        <v>20</v>
      </c>
      <c r="G119" s="23">
        <v>335</v>
      </c>
      <c r="H119" s="58" t="s">
        <v>76</v>
      </c>
      <c r="I119" s="59"/>
      <c r="J119" s="59"/>
      <c r="K119" s="59"/>
      <c r="L119" s="59"/>
      <c r="M119" s="59"/>
      <c r="N119" s="60"/>
      <c r="O119" s="23" t="s">
        <v>67</v>
      </c>
      <c r="P119" s="30" t="s">
        <v>232</v>
      </c>
    </row>
    <row r="120" spans="1:16" s="4" customFormat="1" ht="15">
      <c r="A120" s="43">
        <f t="shared" si="14"/>
        <v>28</v>
      </c>
      <c r="B120" s="41" t="s">
        <v>210</v>
      </c>
      <c r="C120" s="41" t="s">
        <v>211</v>
      </c>
      <c r="D120" s="23">
        <v>100800</v>
      </c>
      <c r="E120" s="23" t="s">
        <v>157</v>
      </c>
      <c r="F120" s="23" t="s">
        <v>20</v>
      </c>
      <c r="G120" s="23">
        <v>302</v>
      </c>
      <c r="H120" s="23">
        <v>43.4</v>
      </c>
      <c r="I120" s="23">
        <v>45.2</v>
      </c>
      <c r="J120" s="23">
        <v>85.4</v>
      </c>
      <c r="K120" s="23">
        <v>134.4</v>
      </c>
      <c r="L120" s="23">
        <f t="shared" ref="L120:L127" si="17">SUM(H120:K120)</f>
        <v>308.39999999999998</v>
      </c>
      <c r="M120" s="23"/>
      <c r="N120" s="23">
        <f>G120*0.5+L120*0.5</f>
        <v>305.2</v>
      </c>
      <c r="O120" s="14" t="s">
        <v>231</v>
      </c>
      <c r="P120" s="30" t="s">
        <v>232</v>
      </c>
    </row>
    <row r="121" spans="1:16" s="4" customFormat="1" ht="15">
      <c r="A121" s="43">
        <f t="shared" si="14"/>
        <v>29</v>
      </c>
      <c r="B121" s="41" t="s">
        <v>212</v>
      </c>
      <c r="C121" s="41" t="s">
        <v>213</v>
      </c>
      <c r="D121" s="23">
        <v>100800</v>
      </c>
      <c r="E121" s="23" t="s">
        <v>157</v>
      </c>
      <c r="F121" s="23" t="s">
        <v>20</v>
      </c>
      <c r="G121" s="23">
        <v>314</v>
      </c>
      <c r="H121" s="23">
        <v>42.4</v>
      </c>
      <c r="I121" s="23">
        <v>43.4</v>
      </c>
      <c r="J121" s="23">
        <v>83.4</v>
      </c>
      <c r="K121" s="23">
        <v>127.8</v>
      </c>
      <c r="L121" s="23">
        <f t="shared" si="17"/>
        <v>297</v>
      </c>
      <c r="M121" s="23"/>
      <c r="N121" s="23">
        <f t="shared" ref="N121:N127" si="18">G121*0.5+L121*0.5</f>
        <v>305.5</v>
      </c>
      <c r="O121" s="14" t="s">
        <v>231</v>
      </c>
      <c r="P121" s="30" t="s">
        <v>232</v>
      </c>
    </row>
    <row r="122" spans="1:16" s="4" customFormat="1" ht="15">
      <c r="A122" s="43">
        <f t="shared" si="14"/>
        <v>30</v>
      </c>
      <c r="B122" s="41" t="s">
        <v>214</v>
      </c>
      <c r="C122" s="41" t="s">
        <v>215</v>
      </c>
      <c r="D122" s="23">
        <v>100800</v>
      </c>
      <c r="E122" s="23" t="s">
        <v>157</v>
      </c>
      <c r="F122" s="23" t="s">
        <v>20</v>
      </c>
      <c r="G122" s="23">
        <v>354</v>
      </c>
      <c r="H122" s="23">
        <v>44</v>
      </c>
      <c r="I122" s="23">
        <v>43.6</v>
      </c>
      <c r="J122" s="23">
        <v>84.2</v>
      </c>
      <c r="K122" s="23">
        <v>124.2</v>
      </c>
      <c r="L122" s="23">
        <f t="shared" si="17"/>
        <v>296</v>
      </c>
      <c r="M122" s="23"/>
      <c r="N122" s="23">
        <f t="shared" si="18"/>
        <v>325</v>
      </c>
      <c r="O122" s="14" t="s">
        <v>231</v>
      </c>
      <c r="P122" s="30" t="s">
        <v>232</v>
      </c>
    </row>
    <row r="123" spans="1:16" s="4" customFormat="1" ht="15">
      <c r="A123" s="43">
        <f t="shared" si="14"/>
        <v>31</v>
      </c>
      <c r="B123" s="41" t="s">
        <v>216</v>
      </c>
      <c r="C123" s="41" t="s">
        <v>217</v>
      </c>
      <c r="D123" s="23">
        <v>100800</v>
      </c>
      <c r="E123" s="23" t="s">
        <v>157</v>
      </c>
      <c r="F123" s="23" t="s">
        <v>20</v>
      </c>
      <c r="G123" s="23">
        <v>339</v>
      </c>
      <c r="H123" s="23">
        <v>44</v>
      </c>
      <c r="I123" s="23">
        <v>42.6</v>
      </c>
      <c r="J123" s="23">
        <v>83.2</v>
      </c>
      <c r="K123" s="23">
        <v>124.4</v>
      </c>
      <c r="L123" s="23">
        <f t="shared" si="17"/>
        <v>294.20000000000005</v>
      </c>
      <c r="M123" s="23"/>
      <c r="N123" s="23">
        <f t="shared" si="18"/>
        <v>316.60000000000002</v>
      </c>
      <c r="O123" s="14" t="s">
        <v>231</v>
      </c>
      <c r="P123" s="30" t="s">
        <v>232</v>
      </c>
    </row>
    <row r="124" spans="1:16" ht="15">
      <c r="A124" s="43">
        <f t="shared" si="14"/>
        <v>32</v>
      </c>
      <c r="B124" s="41" t="s">
        <v>218</v>
      </c>
      <c r="C124" s="41" t="s">
        <v>219</v>
      </c>
      <c r="D124" s="23">
        <v>100800</v>
      </c>
      <c r="E124" s="23" t="s">
        <v>157</v>
      </c>
      <c r="F124" s="23" t="s">
        <v>20</v>
      </c>
      <c r="G124" s="23">
        <v>302</v>
      </c>
      <c r="H124" s="23">
        <v>42.2</v>
      </c>
      <c r="I124" s="23">
        <v>41.4</v>
      </c>
      <c r="J124" s="23">
        <v>83.4</v>
      </c>
      <c r="K124" s="23">
        <v>126</v>
      </c>
      <c r="L124" s="23">
        <f t="shared" si="17"/>
        <v>293</v>
      </c>
      <c r="M124" s="23"/>
      <c r="N124" s="23">
        <f t="shared" si="18"/>
        <v>297.5</v>
      </c>
      <c r="O124" s="14" t="s">
        <v>231</v>
      </c>
      <c r="P124" s="30" t="s">
        <v>232</v>
      </c>
    </row>
    <row r="125" spans="1:16" ht="15">
      <c r="A125" s="43">
        <f t="shared" si="14"/>
        <v>33</v>
      </c>
      <c r="B125" s="41" t="s">
        <v>220</v>
      </c>
      <c r="C125" s="41" t="s">
        <v>221</v>
      </c>
      <c r="D125" s="23">
        <v>100800</v>
      </c>
      <c r="E125" s="23" t="s">
        <v>157</v>
      </c>
      <c r="F125" s="23" t="s">
        <v>20</v>
      </c>
      <c r="G125" s="23">
        <v>309</v>
      </c>
      <c r="H125" s="23">
        <v>41.6</v>
      </c>
      <c r="I125" s="23">
        <v>41.6</v>
      </c>
      <c r="J125" s="23">
        <v>82.8</v>
      </c>
      <c r="K125" s="23">
        <v>121.4</v>
      </c>
      <c r="L125" s="23">
        <f t="shared" si="17"/>
        <v>287.39999999999998</v>
      </c>
      <c r="M125" s="23"/>
      <c r="N125" s="23">
        <f t="shared" si="18"/>
        <v>298.2</v>
      </c>
      <c r="O125" s="14" t="s">
        <v>231</v>
      </c>
      <c r="P125" s="30" t="s">
        <v>232</v>
      </c>
    </row>
    <row r="126" spans="1:16" ht="15">
      <c r="A126" s="43">
        <f t="shared" si="14"/>
        <v>34</v>
      </c>
      <c r="B126" s="12" t="s">
        <v>222</v>
      </c>
      <c r="C126" s="12" t="s">
        <v>223</v>
      </c>
      <c r="D126" s="23">
        <v>100800</v>
      </c>
      <c r="E126" s="23" t="s">
        <v>157</v>
      </c>
      <c r="F126" s="23" t="s">
        <v>20</v>
      </c>
      <c r="G126" s="23">
        <v>341</v>
      </c>
      <c r="H126" s="23">
        <v>42.8</v>
      </c>
      <c r="I126" s="23">
        <v>43.4</v>
      </c>
      <c r="J126" s="23">
        <v>80.400000000000006</v>
      </c>
      <c r="K126" s="23">
        <v>126.8</v>
      </c>
      <c r="L126" s="23">
        <f t="shared" si="17"/>
        <v>293.39999999999998</v>
      </c>
      <c r="M126" s="23"/>
      <c r="N126" s="23">
        <f t="shared" si="18"/>
        <v>317.2</v>
      </c>
      <c r="O126" s="14" t="s">
        <v>231</v>
      </c>
      <c r="P126" s="30" t="s">
        <v>232</v>
      </c>
    </row>
    <row r="127" spans="1:16" ht="18" customHeight="1">
      <c r="A127" s="43">
        <f t="shared" si="14"/>
        <v>35</v>
      </c>
      <c r="B127" s="12" t="s">
        <v>224</v>
      </c>
      <c r="C127" s="12" t="s">
        <v>225</v>
      </c>
      <c r="D127" s="23">
        <v>100800</v>
      </c>
      <c r="E127" s="23" t="s">
        <v>157</v>
      </c>
      <c r="F127" s="23" t="s">
        <v>20</v>
      </c>
      <c r="G127" s="23">
        <v>304</v>
      </c>
      <c r="H127" s="23">
        <v>43.6</v>
      </c>
      <c r="I127" s="23">
        <v>44</v>
      </c>
      <c r="J127" s="23">
        <v>90.4</v>
      </c>
      <c r="K127" s="23">
        <v>135</v>
      </c>
      <c r="L127" s="23">
        <f t="shared" si="17"/>
        <v>313</v>
      </c>
      <c r="M127" s="23"/>
      <c r="N127" s="23">
        <f t="shared" si="18"/>
        <v>308.5</v>
      </c>
      <c r="O127" s="14" t="s">
        <v>231</v>
      </c>
      <c r="P127" s="30" t="s">
        <v>232</v>
      </c>
    </row>
    <row r="128" spans="1:16" s="4" customFormat="1" ht="15">
      <c r="A128" s="43">
        <f>A127+1</f>
        <v>36</v>
      </c>
      <c r="B128" s="41" t="s">
        <v>226</v>
      </c>
      <c r="C128" s="41" t="s">
        <v>227</v>
      </c>
      <c r="D128" s="23" t="s">
        <v>228</v>
      </c>
      <c r="E128" s="23" t="s">
        <v>157</v>
      </c>
      <c r="F128" s="23" t="s">
        <v>20</v>
      </c>
      <c r="G128" s="23">
        <v>364</v>
      </c>
      <c r="H128" s="15">
        <v>30.4</v>
      </c>
      <c r="I128" s="15">
        <v>31.8</v>
      </c>
      <c r="J128" s="15">
        <v>64.8</v>
      </c>
      <c r="K128" s="14">
        <v>95.2</v>
      </c>
      <c r="L128" s="14">
        <v>222.2</v>
      </c>
      <c r="M128" s="23"/>
      <c r="N128" s="23">
        <f>G128*0.5+L128*0.5</f>
        <v>293.10000000000002</v>
      </c>
      <c r="O128" s="14" t="s">
        <v>231</v>
      </c>
      <c r="P128" s="30" t="s">
        <v>232</v>
      </c>
    </row>
    <row r="129" spans="1:16" s="4" customFormat="1" ht="15">
      <c r="A129" s="43">
        <f>A128+1</f>
        <v>37</v>
      </c>
      <c r="B129" s="12" t="s">
        <v>229</v>
      </c>
      <c r="C129" s="12" t="s">
        <v>230</v>
      </c>
      <c r="D129" s="23" t="s">
        <v>228</v>
      </c>
      <c r="E129" s="23" t="s">
        <v>157</v>
      </c>
      <c r="F129" s="23" t="s">
        <v>20</v>
      </c>
      <c r="G129" s="23">
        <v>381</v>
      </c>
      <c r="H129" s="40">
        <v>45.2</v>
      </c>
      <c r="I129" s="40">
        <v>45.4</v>
      </c>
      <c r="J129" s="40">
        <v>93.8</v>
      </c>
      <c r="K129" s="40">
        <v>139.80000000000001</v>
      </c>
      <c r="L129" s="29">
        <v>324.2</v>
      </c>
      <c r="M129" s="23"/>
      <c r="N129" s="23">
        <f>G129*0.5+L129*0.5</f>
        <v>352.6</v>
      </c>
      <c r="O129" s="14" t="s">
        <v>231</v>
      </c>
      <c r="P129" s="30" t="s">
        <v>232</v>
      </c>
    </row>
    <row r="130" spans="1:16" s="4" customFormat="1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5"/>
      <c r="L130" s="1"/>
      <c r="M130" s="1"/>
      <c r="N130" s="5"/>
      <c r="O130" s="1"/>
      <c r="P130" s="1"/>
    </row>
    <row r="131" spans="1:16">
      <c r="J131" s="1"/>
      <c r="P131" s="1"/>
    </row>
    <row r="132" spans="1:16" ht="46.5" customHeight="1">
      <c r="A132" s="56" t="s">
        <v>233</v>
      </c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</row>
    <row r="133" spans="1:16">
      <c r="J133" s="1"/>
      <c r="P133" s="1"/>
    </row>
    <row r="134" spans="1:16">
      <c r="J134" s="1"/>
      <c r="P134" s="1"/>
    </row>
    <row r="135" spans="1:16" s="4" customFormat="1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5"/>
      <c r="L135" s="1"/>
      <c r="M135" s="1"/>
      <c r="N135" s="5"/>
      <c r="O135" s="1"/>
      <c r="P135" s="1"/>
    </row>
    <row r="136" spans="1:16" s="4" customFormat="1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5"/>
      <c r="L136" s="1"/>
      <c r="M136" s="1"/>
      <c r="N136" s="5"/>
      <c r="O136" s="1"/>
      <c r="P136" s="1"/>
    </row>
    <row r="137" spans="1:16" s="4" customFormat="1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5"/>
      <c r="L137" s="1"/>
      <c r="M137" s="1"/>
      <c r="N137" s="5"/>
      <c r="O137" s="1"/>
      <c r="P137" s="1"/>
    </row>
    <row r="138" spans="1:16" s="4" customFormat="1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5"/>
      <c r="L138" s="1"/>
      <c r="M138" s="1"/>
      <c r="N138" s="5"/>
      <c r="O138" s="1"/>
      <c r="P138" s="1"/>
    </row>
    <row r="139" spans="1:16" s="4" customFormat="1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5"/>
      <c r="L139" s="1"/>
      <c r="M139" s="1"/>
      <c r="N139" s="5"/>
      <c r="O139" s="1"/>
      <c r="P139" s="1"/>
    </row>
    <row r="140" spans="1:16">
      <c r="J140" s="1"/>
      <c r="P140" s="1"/>
    </row>
    <row r="141" spans="1:16" s="4" customFormat="1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5"/>
      <c r="L141" s="1"/>
      <c r="M141" s="1"/>
      <c r="N141" s="5"/>
      <c r="O141" s="1"/>
      <c r="P141" s="1"/>
    </row>
    <row r="142" spans="1:16" s="4" customFormat="1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5"/>
      <c r="L142" s="1"/>
      <c r="M142" s="1"/>
      <c r="N142" s="5"/>
      <c r="O142" s="1"/>
      <c r="P142" s="1"/>
    </row>
    <row r="143" spans="1:16" s="4" customFormat="1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5"/>
      <c r="L143" s="1"/>
      <c r="M143" s="1"/>
      <c r="N143" s="5"/>
      <c r="O143" s="1"/>
      <c r="P143" s="1"/>
    </row>
    <row r="144" spans="1:16" s="4" customFormat="1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5"/>
      <c r="L144" s="1"/>
      <c r="M144" s="1"/>
      <c r="N144" s="5"/>
      <c r="O144" s="1"/>
      <c r="P144" s="1"/>
    </row>
    <row r="145" spans="1:16" s="4" customFormat="1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5"/>
      <c r="L145" s="1"/>
      <c r="M145" s="1"/>
      <c r="N145" s="5"/>
      <c r="O145" s="1"/>
      <c r="P145" s="1"/>
    </row>
    <row r="146" spans="1:16" s="4" customFormat="1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5"/>
      <c r="L146" s="1"/>
      <c r="M146" s="1"/>
      <c r="N146" s="5"/>
      <c r="O146" s="1"/>
      <c r="P146" s="1"/>
    </row>
    <row r="147" spans="1:16" s="4" customFormat="1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5"/>
      <c r="L147" s="1"/>
      <c r="M147" s="1"/>
      <c r="N147" s="5"/>
      <c r="O147" s="1"/>
      <c r="P147" s="1"/>
    </row>
    <row r="148" spans="1:16" s="4" customFormat="1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5"/>
      <c r="L148" s="1"/>
      <c r="M148" s="1"/>
      <c r="N148" s="5"/>
      <c r="O148" s="1"/>
      <c r="P148" s="1"/>
    </row>
    <row r="149" spans="1:16" s="4" customFormat="1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5"/>
      <c r="L149" s="1"/>
      <c r="M149" s="1"/>
      <c r="N149" s="5"/>
      <c r="O149" s="1"/>
      <c r="P149" s="1"/>
    </row>
    <row r="150" spans="1:16" s="4" customFormat="1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5"/>
      <c r="L150" s="1"/>
      <c r="M150" s="1"/>
      <c r="N150" s="5"/>
      <c r="O150" s="1"/>
      <c r="P150" s="1"/>
    </row>
    <row r="151" spans="1:16" s="4" customFormat="1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5"/>
      <c r="L151" s="1"/>
      <c r="M151" s="1"/>
      <c r="N151" s="5"/>
      <c r="O151" s="1"/>
      <c r="P151" s="1"/>
    </row>
    <row r="152" spans="1:16" s="4" customFormat="1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5"/>
      <c r="L152" s="1"/>
      <c r="M152" s="1"/>
      <c r="N152" s="5"/>
      <c r="O152" s="1"/>
      <c r="P152" s="1"/>
    </row>
    <row r="153" spans="1:16" s="4" customFormat="1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5"/>
      <c r="L153" s="1"/>
      <c r="M153" s="1"/>
      <c r="N153" s="5"/>
      <c r="O153" s="1"/>
      <c r="P153" s="1"/>
    </row>
    <row r="154" spans="1:16" ht="17.25" customHeight="1">
      <c r="J154" s="1"/>
      <c r="P154" s="1"/>
    </row>
    <row r="155" spans="1:16">
      <c r="J155" s="1"/>
      <c r="P155" s="1"/>
    </row>
    <row r="156" spans="1:16">
      <c r="J156" s="1"/>
      <c r="P156" s="1"/>
    </row>
    <row r="157" spans="1:16">
      <c r="J157" s="1"/>
      <c r="P157" s="1"/>
    </row>
    <row r="158" spans="1:16">
      <c r="J158" s="1"/>
      <c r="P158" s="1"/>
    </row>
    <row r="159" spans="1:16" ht="34.5" customHeight="1">
      <c r="J159" s="1"/>
      <c r="P159" s="1"/>
    </row>
    <row r="160" spans="1:16" s="5" customFormat="1" ht="24" customHeight="1">
      <c r="B160" s="1"/>
      <c r="C160" s="1"/>
      <c r="D160" s="1"/>
      <c r="E160" s="1"/>
      <c r="F160" s="1"/>
      <c r="G160" s="1"/>
      <c r="H160" s="1"/>
      <c r="I160" s="1"/>
      <c r="J160" s="1"/>
      <c r="L160" s="1"/>
      <c r="M160" s="1"/>
      <c r="O160" s="1"/>
      <c r="P160" s="1"/>
    </row>
    <row r="161" spans="10:16">
      <c r="J161" s="1"/>
      <c r="P161" s="1"/>
    </row>
    <row r="162" spans="10:16">
      <c r="J162" s="1"/>
      <c r="P162" s="1"/>
    </row>
    <row r="163" spans="10:16">
      <c r="J163" s="1"/>
      <c r="P163" s="1"/>
    </row>
    <row r="164" spans="10:16">
      <c r="J164" s="1"/>
      <c r="P164" s="1"/>
    </row>
    <row r="165" spans="10:16">
      <c r="J165" s="1"/>
      <c r="P165" s="1"/>
    </row>
    <row r="166" spans="10:16">
      <c r="J166" s="1"/>
      <c r="P166" s="1"/>
    </row>
    <row r="167" spans="10:16">
      <c r="J167" s="1"/>
      <c r="P167" s="1"/>
    </row>
    <row r="168" spans="10:16">
      <c r="J168" s="1"/>
      <c r="P168" s="1"/>
    </row>
    <row r="169" spans="10:16">
      <c r="J169" s="1"/>
      <c r="P169" s="1"/>
    </row>
    <row r="170" spans="10:16">
      <c r="J170" s="1"/>
      <c r="P170" s="1"/>
    </row>
    <row r="171" spans="10:16">
      <c r="J171" s="1"/>
      <c r="P171" s="1"/>
    </row>
    <row r="172" spans="10:16">
      <c r="J172" s="1"/>
      <c r="P172" s="1"/>
    </row>
    <row r="173" spans="10:16">
      <c r="J173" s="1"/>
      <c r="P173" s="1"/>
    </row>
    <row r="174" spans="10:16">
      <c r="J174" s="1"/>
      <c r="P174" s="1"/>
    </row>
    <row r="175" spans="10:16">
      <c r="J175" s="1"/>
      <c r="P175" s="1"/>
    </row>
    <row r="176" spans="10:16">
      <c r="J176" s="1"/>
      <c r="P176" s="1"/>
    </row>
    <row r="177" spans="10:16">
      <c r="J177" s="1"/>
      <c r="P177" s="1"/>
    </row>
  </sheetData>
  <mergeCells count="10">
    <mergeCell ref="A132:P132"/>
    <mergeCell ref="A62:P62"/>
    <mergeCell ref="A81:P81"/>
    <mergeCell ref="A91:P91"/>
    <mergeCell ref="H119:N119"/>
    <mergeCell ref="A1:P1"/>
    <mergeCell ref="H30:N30"/>
    <mergeCell ref="A33:P33"/>
    <mergeCell ref="A49:P49"/>
    <mergeCell ref="A58:P58"/>
  </mergeCells>
  <phoneticPr fontId="22" type="noConversion"/>
  <pageMargins left="0.69930555555555596" right="0.69930555555555596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hp`1</cp:lastModifiedBy>
  <cp:lastPrinted>2019-04-10T00:45:00Z</cp:lastPrinted>
  <dcterms:created xsi:type="dcterms:W3CDTF">2006-09-16T00:00:00Z</dcterms:created>
  <dcterms:modified xsi:type="dcterms:W3CDTF">2020-05-14T07:43:24Z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