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'Sheet1'!$A$1:$X$37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X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<sst xmlns="http://schemas.openxmlformats.org/spreadsheetml/2006/main" count="348" uniqueCount="105">
  <si>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</si>
  <si>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</si>
  <si>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</si>
  <si>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</si>
  <si>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</si>
  <si>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</si>
  <si>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</si>
  <si>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</si>
  <si>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</si>
  <si>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</si>
  <si>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</si>
  <si>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</si>
  <si>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</si>
  <si>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笔试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</si>
  <si>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</si>
  <si>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</si>
  <si>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</si>
  <si>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</si>
  <si>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</si>
  <si>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</si>
  <si>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</si>
  <si>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</si>
  <si>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</si>
  <si>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</si>
  <si>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法学院</t>
  </si>
  <si>
    <t>王丹</t>
  </si>
  <si>
    <t>105241000000716</t>
  </si>
  <si>
    <t>035102</t>
  </si>
  <si>
    <t>法律（法学）</t>
  </si>
  <si>
    <t>00</t>
  </si>
  <si>
    <t>全日制</t>
  </si>
  <si>
    <t>拟录取</t>
  </si>
  <si>
    <t>一志愿</t>
  </si>
  <si>
    <t>应泽霖</t>
  </si>
  <si>
    <t>105241000000706</t>
  </si>
  <si>
    <t>常彬贤</t>
  </si>
  <si>
    <t>105241000000662</t>
  </si>
  <si>
    <t>廖金</t>
  </si>
  <si>
    <t>105241000000708</t>
  </si>
  <si>
    <t>肖威</t>
  </si>
  <si>
    <t>105241000000722</t>
  </si>
  <si>
    <t>王洋</t>
  </si>
  <si>
    <t>105241000000667</t>
  </si>
  <si>
    <t>谢梦君</t>
  </si>
  <si>
    <t>105241000000766</t>
  </si>
  <si>
    <t>王鑫杰</t>
  </si>
  <si>
    <t>105241000000764</t>
  </si>
  <si>
    <t>吴忧</t>
  </si>
  <si>
    <t>105241000000226</t>
  </si>
  <si>
    <t>035101</t>
  </si>
  <si>
    <t>法律（非法学）</t>
  </si>
  <si>
    <t>盘钰阳</t>
  </si>
  <si>
    <t>105241000000113</t>
  </si>
  <si>
    <t>孙心锐</t>
  </si>
  <si>
    <t>105241000000534</t>
  </si>
  <si>
    <t>谭萍</t>
  </si>
  <si>
    <t>105241000000412</t>
  </si>
  <si>
    <t>毛亚玲</t>
  </si>
  <si>
    <t>105241000000538</t>
  </si>
  <si>
    <t>朱雪</t>
  </si>
  <si>
    <t>105241000000597</t>
  </si>
  <si>
    <t>程纯纯</t>
  </si>
  <si>
    <t>105241000000194</t>
  </si>
  <si>
    <t>庞露露</t>
  </si>
  <si>
    <t>105241000000621</t>
  </si>
  <si>
    <t>朱迁迁</t>
  </si>
  <si>
    <t>105241000000219</t>
  </si>
  <si>
    <t>孙浩雅</t>
  </si>
  <si>
    <t>105241000000193</t>
  </si>
  <si>
    <t>袁越华</t>
  </si>
  <si>
    <t>105241000000185</t>
  </si>
  <si>
    <t>沈珂</t>
  </si>
  <si>
    <t>105241000000227</t>
  </si>
  <si>
    <t>刘铮铮</t>
  </si>
  <si>
    <t>105241000000077</t>
  </si>
  <si>
    <t>李诗冰</t>
  </si>
  <si>
    <t>105241000000082</t>
  </si>
  <si>
    <t>胡景清</t>
  </si>
  <si>
    <t>105241000000216</t>
  </si>
  <si>
    <t>段文鹏</t>
  </si>
  <si>
    <t>105241000000354</t>
  </si>
  <si>
    <t>石小刚</t>
  </si>
  <si>
    <t>105241000000141</t>
  </si>
  <si>
    <t>吴甜润</t>
  </si>
  <si>
    <t>105241000000555</t>
  </si>
  <si>
    <t>李超</t>
  </si>
  <si>
    <t>105241000000083</t>
  </si>
  <si>
    <t>刘庆洋</t>
  </si>
  <si>
    <t>105241000000549</t>
  </si>
  <si>
    <t>郑喜锋</t>
  </si>
  <si>
    <t>105241000000146</t>
  </si>
  <si>
    <t>马朋飞</t>
  </si>
  <si>
    <t>105241000000525</t>
  </si>
  <si>
    <t>裴俊晖</t>
  </si>
  <si>
    <t>105241000000443</t>
  </si>
  <si>
    <t>申磊</t>
  </si>
  <si>
    <t>105241000000612</t>
  </si>
  <si>
    <t>李玲琳</t>
  </si>
  <si>
    <t>105241000000183</t>
  </si>
  <si>
    <t>何逊</t>
  </si>
  <si>
    <t>105241000000224</t>
  </si>
  <si>
    <t>曹晗瑜</t>
  </si>
  <si>
    <t>105241000000063</t>
  </si>
  <si>
    <t>魏雨晴</t>
  </si>
  <si>
    <t>105241000000592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</si>
</sst>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workbookViewId="0" topLeftCell="A1">
      <selection activeCell="U10" sqref="U10:U37"/>
    </sheetView>
  </sheetViews>
  <sheetFormatPr defaultColWidth="8.75390625" defaultRowHeight="14.25"/>
  <cols>
    <col min="1" max="1" width="5.125" style="3" customWidth="1"/>
    <col min="2" max="2" width="7.375" style="4" customWidth="1"/>
    <col min="3" max="3" width="7.25390625" style="5" customWidth="1"/>
    <col min="4" max="4" width="15.875" style="6" customWidth="1"/>
    <col min="5" max="5" width="11.125" style="5" customWidth="1"/>
    <col min="6" max="6" width="13.375" style="7" customWidth="1"/>
    <col min="7" max="7" width="7.00390625" style="7" customWidth="1"/>
    <col min="8" max="8" width="9.625" style="7" customWidth="1"/>
    <col min="9" max="9" width="6.625" style="5" customWidth="1"/>
    <col min="10" max="10" width="6.375" style="5" customWidth="1"/>
    <col min="11" max="11" width="7.625" style="5" customWidth="1"/>
    <col min="12" max="12" width="7.125" style="5" customWidth="1"/>
    <col min="13" max="13" width="8.875" style="5" customWidth="1"/>
    <col min="14" max="14" width="7.125" style="5" customWidth="1"/>
    <col min="15" max="15" width="9.25390625" style="5" customWidth="1"/>
    <col min="16" max="16" width="8.625" style="5" customWidth="1"/>
    <col min="17" max="17" width="8.625" style="8" customWidth="1"/>
    <col min="18" max="18" width="8.625" style="5" customWidth="1"/>
    <col min="19" max="21" width="7.125" style="5" customWidth="1"/>
    <col min="22" max="22" width="10.875" style="0" customWidth="1"/>
    <col min="23" max="23" width="8.75390625" style="0" customWidth="1"/>
    <col min="24" max="24" width="10.75390625" style="0" customWidth="1"/>
  </cols>
  <sheetData>
    <row r="1" spans="1:24" s="1" customFormat="1" ht="33" customHeight="1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11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21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22" t="s">
        <v>23</v>
      </c>
    </row>
    <row r="2" spans="1:24" s="2" customFormat="1" ht="30" customHeight="1">
      <c r="A2" s="12">
        <v>1</v>
      </c>
      <c r="B2" s="13" t="s">
        <v>24</v>
      </c>
      <c r="C2" s="14" t="s">
        <v>25</v>
      </c>
      <c r="D2" s="15" t="s">
        <v>26</v>
      </c>
      <c r="E2" s="15" t="s">
        <v>27</v>
      </c>
      <c r="F2" s="14" t="s">
        <v>28</v>
      </c>
      <c r="G2" s="26" t="s">
        <v>29</v>
      </c>
      <c r="H2" s="17" t="s">
        <v>30</v>
      </c>
      <c r="I2" s="18">
        <v>73</v>
      </c>
      <c r="J2" s="18">
        <v>63</v>
      </c>
      <c r="K2" s="18">
        <v>112</v>
      </c>
      <c r="L2" s="18">
        <v>105</v>
      </c>
      <c r="M2" s="18">
        <v>353</v>
      </c>
      <c r="N2" s="19">
        <v>87</v>
      </c>
      <c r="O2" s="19">
        <v>82.2</v>
      </c>
      <c r="P2" s="19">
        <v>80</v>
      </c>
      <c r="Q2" s="16">
        <f>SUM(N2:P2)</f>
        <v>249.2</v>
      </c>
      <c r="R2" s="23">
        <f>M2*0.7+(Q2/3*5)*0.3</f>
        <v>371.7</v>
      </c>
      <c r="S2" s="19"/>
      <c r="T2" s="19"/>
      <c r="U2" s="19">
        <v>1</v>
      </c>
      <c r="V2" s="24" t="s">
        <v>31</v>
      </c>
      <c r="W2" s="24" t="s">
        <v>32</v>
      </c>
      <c r="X2" s="24"/>
    </row>
    <row r="3" spans="1:24" s="2" customFormat="1" ht="30" customHeight="1">
      <c r="A3" s="12">
        <v>2</v>
      </c>
      <c r="B3" s="13" t="s">
        <v>24</v>
      </c>
      <c r="C3" s="14" t="s">
        <v>33</v>
      </c>
      <c r="D3" s="15" t="s">
        <v>34</v>
      </c>
      <c r="E3" s="15" t="s">
        <v>27</v>
      </c>
      <c r="F3" s="14" t="s">
        <v>28</v>
      </c>
      <c r="G3" s="26" t="s">
        <v>29</v>
      </c>
      <c r="H3" s="17" t="s">
        <v>30</v>
      </c>
      <c r="I3" s="18">
        <v>74</v>
      </c>
      <c r="J3" s="18">
        <v>66</v>
      </c>
      <c r="K3" s="18">
        <v>103</v>
      </c>
      <c r="L3" s="18">
        <v>95</v>
      </c>
      <c r="M3" s="18">
        <v>338</v>
      </c>
      <c r="N3" s="19">
        <v>88</v>
      </c>
      <c r="O3" s="19">
        <v>84</v>
      </c>
      <c r="P3" s="19">
        <v>90</v>
      </c>
      <c r="Q3" s="16">
        <f>SUM(N3:P3)</f>
        <v>262</v>
      </c>
      <c r="R3" s="23">
        <f>M3*0.7+(Q3/3*5)*0.3</f>
        <v>367.59999999999997</v>
      </c>
      <c r="S3" s="19"/>
      <c r="T3" s="19"/>
      <c r="U3" s="19">
        <v>2</v>
      </c>
      <c r="V3" s="24" t="s">
        <v>31</v>
      </c>
      <c r="W3" s="24" t="s">
        <v>32</v>
      </c>
      <c r="X3" s="24"/>
    </row>
    <row r="4" spans="1:24" s="2" customFormat="1" ht="30" customHeight="1">
      <c r="A4" s="12">
        <v>3</v>
      </c>
      <c r="B4" s="13" t="s">
        <v>24</v>
      </c>
      <c r="C4" s="14" t="s">
        <v>35</v>
      </c>
      <c r="D4" s="15" t="s">
        <v>36</v>
      </c>
      <c r="E4" s="15" t="s">
        <v>27</v>
      </c>
      <c r="F4" s="14" t="s">
        <v>28</v>
      </c>
      <c r="G4" s="26" t="s">
        <v>29</v>
      </c>
      <c r="H4" s="17" t="s">
        <v>30</v>
      </c>
      <c r="I4" s="18">
        <v>74</v>
      </c>
      <c r="J4" s="18">
        <v>59</v>
      </c>
      <c r="K4" s="18">
        <v>110</v>
      </c>
      <c r="L4" s="18">
        <v>93</v>
      </c>
      <c r="M4" s="18">
        <v>336</v>
      </c>
      <c r="N4" s="19">
        <v>91</v>
      </c>
      <c r="O4" s="19">
        <v>71</v>
      </c>
      <c r="P4" s="19">
        <v>87</v>
      </c>
      <c r="Q4" s="16">
        <f>SUM(N4:P4)</f>
        <v>249</v>
      </c>
      <c r="R4" s="23">
        <f>M4*0.7+(Q4/3*5)*0.3</f>
        <v>359.7</v>
      </c>
      <c r="S4" s="19"/>
      <c r="T4" s="19"/>
      <c r="U4" s="19">
        <v>3</v>
      </c>
      <c r="V4" s="24" t="s">
        <v>31</v>
      </c>
      <c r="W4" s="24" t="s">
        <v>32</v>
      </c>
      <c r="X4" s="24"/>
    </row>
    <row r="5" spans="1:24" s="2" customFormat="1" ht="30" customHeight="1">
      <c r="A5" s="12">
        <v>4</v>
      </c>
      <c r="B5" s="13" t="s">
        <v>24</v>
      </c>
      <c r="C5" s="14" t="s">
        <v>37</v>
      </c>
      <c r="D5" s="15" t="s">
        <v>38</v>
      </c>
      <c r="E5" s="15" t="s">
        <v>27</v>
      </c>
      <c r="F5" s="14" t="s">
        <v>28</v>
      </c>
      <c r="G5" s="26" t="s">
        <v>29</v>
      </c>
      <c r="H5" s="17" t="s">
        <v>30</v>
      </c>
      <c r="I5" s="18">
        <v>66</v>
      </c>
      <c r="J5" s="18">
        <v>64</v>
      </c>
      <c r="K5" s="18">
        <v>114</v>
      </c>
      <c r="L5" s="18">
        <v>98</v>
      </c>
      <c r="M5" s="18">
        <v>342</v>
      </c>
      <c r="N5" s="19">
        <v>83</v>
      </c>
      <c r="O5" s="19">
        <v>81.4</v>
      </c>
      <c r="P5" s="19">
        <v>76</v>
      </c>
      <c r="Q5" s="16">
        <f>SUM(N5:P5)</f>
        <v>240.4</v>
      </c>
      <c r="R5" s="23">
        <f>M5*0.7+(Q5/3*5)*0.3</f>
        <v>359.59999999999997</v>
      </c>
      <c r="S5" s="19"/>
      <c r="T5" s="19"/>
      <c r="U5" s="19">
        <v>4</v>
      </c>
      <c r="V5" s="24" t="s">
        <v>31</v>
      </c>
      <c r="W5" s="24" t="s">
        <v>32</v>
      </c>
      <c r="X5" s="24"/>
    </row>
    <row r="6" spans="1:24" s="2" customFormat="1" ht="30" customHeight="1">
      <c r="A6" s="12">
        <v>5</v>
      </c>
      <c r="B6" s="13" t="s">
        <v>24</v>
      </c>
      <c r="C6" s="14" t="s">
        <v>39</v>
      </c>
      <c r="D6" s="15" t="s">
        <v>40</v>
      </c>
      <c r="E6" s="15" t="s">
        <v>27</v>
      </c>
      <c r="F6" s="14" t="s">
        <v>28</v>
      </c>
      <c r="G6" s="26" t="s">
        <v>29</v>
      </c>
      <c r="H6" s="17" t="s">
        <v>30</v>
      </c>
      <c r="I6" s="18">
        <v>70</v>
      </c>
      <c r="J6" s="18">
        <v>57</v>
      </c>
      <c r="K6" s="18">
        <v>107</v>
      </c>
      <c r="L6" s="18">
        <v>104</v>
      </c>
      <c r="M6" s="18">
        <v>338</v>
      </c>
      <c r="N6" s="19">
        <v>81</v>
      </c>
      <c r="O6" s="19">
        <v>77.4</v>
      </c>
      <c r="P6" s="19">
        <v>82.67</v>
      </c>
      <c r="Q6" s="16">
        <f>SUM(N6:P6)</f>
        <v>241.07</v>
      </c>
      <c r="R6" s="23">
        <f>M6*0.7+(Q6/3*5)*0.3</f>
        <v>357.135</v>
      </c>
      <c r="S6" s="19"/>
      <c r="T6" s="19"/>
      <c r="U6" s="19">
        <v>5</v>
      </c>
      <c r="V6" s="24" t="s">
        <v>31</v>
      </c>
      <c r="W6" s="24" t="s">
        <v>32</v>
      </c>
      <c r="X6" s="24"/>
    </row>
    <row r="7" spans="1:24" s="2" customFormat="1" ht="30" customHeight="1">
      <c r="A7" s="12">
        <v>6</v>
      </c>
      <c r="B7" s="13" t="s">
        <v>24</v>
      </c>
      <c r="C7" s="14" t="s">
        <v>41</v>
      </c>
      <c r="D7" s="15" t="s">
        <v>42</v>
      </c>
      <c r="E7" s="15" t="s">
        <v>27</v>
      </c>
      <c r="F7" s="14" t="s">
        <v>28</v>
      </c>
      <c r="G7" s="26" t="s">
        <v>29</v>
      </c>
      <c r="H7" s="17" t="s">
        <v>30</v>
      </c>
      <c r="I7" s="18">
        <v>63</v>
      </c>
      <c r="J7" s="18">
        <v>69</v>
      </c>
      <c r="K7" s="18">
        <v>97</v>
      </c>
      <c r="L7" s="18">
        <v>92</v>
      </c>
      <c r="M7" s="18">
        <v>321</v>
      </c>
      <c r="N7" s="19">
        <v>92</v>
      </c>
      <c r="O7" s="20">
        <v>85.2</v>
      </c>
      <c r="P7" s="19">
        <v>84.33</v>
      </c>
      <c r="Q7" s="16">
        <f>SUM(N7:P7)</f>
        <v>261.53</v>
      </c>
      <c r="R7" s="23">
        <f>M7*0.7+(Q7/3*5)*0.3</f>
        <v>355.465</v>
      </c>
      <c r="S7" s="19"/>
      <c r="T7" s="19"/>
      <c r="U7" s="19">
        <v>6</v>
      </c>
      <c r="V7" s="24" t="s">
        <v>31</v>
      </c>
      <c r="W7" s="24" t="s">
        <v>32</v>
      </c>
      <c r="X7" s="24"/>
    </row>
    <row r="8" spans="1:24" s="2" customFormat="1" ht="30" customHeight="1">
      <c r="A8" s="12">
        <v>7</v>
      </c>
      <c r="B8" s="13" t="s">
        <v>24</v>
      </c>
      <c r="C8" s="14" t="s">
        <v>43</v>
      </c>
      <c r="D8" s="15" t="s">
        <v>44</v>
      </c>
      <c r="E8" s="15" t="s">
        <v>27</v>
      </c>
      <c r="F8" s="14" t="s">
        <v>28</v>
      </c>
      <c r="G8" s="26" t="s">
        <v>29</v>
      </c>
      <c r="H8" s="17" t="s">
        <v>30</v>
      </c>
      <c r="I8" s="18">
        <v>67</v>
      </c>
      <c r="J8" s="18">
        <v>56</v>
      </c>
      <c r="K8" s="18">
        <v>109</v>
      </c>
      <c r="L8" s="18">
        <v>90</v>
      </c>
      <c r="M8" s="18">
        <v>322</v>
      </c>
      <c r="N8" s="19">
        <v>82</v>
      </c>
      <c r="O8" s="19">
        <v>88.4</v>
      </c>
      <c r="P8" s="19">
        <v>83.67</v>
      </c>
      <c r="Q8" s="16">
        <f>SUM(N8:P8)</f>
        <v>254.07</v>
      </c>
      <c r="R8" s="23">
        <f>M8*0.7+(Q8/3*5)*0.3</f>
        <v>352.43499999999995</v>
      </c>
      <c r="S8" s="19"/>
      <c r="T8" s="19"/>
      <c r="U8" s="19">
        <v>7</v>
      </c>
      <c r="V8" s="24" t="s">
        <v>31</v>
      </c>
      <c r="W8" s="24" t="s">
        <v>32</v>
      </c>
      <c r="X8" s="24"/>
    </row>
    <row r="9" spans="1:24" s="2" customFormat="1" ht="30" customHeight="1">
      <c r="A9" s="12">
        <v>8</v>
      </c>
      <c r="B9" s="13" t="s">
        <v>24</v>
      </c>
      <c r="C9" s="14" t="s">
        <v>45</v>
      </c>
      <c r="D9" s="15" t="s">
        <v>46</v>
      </c>
      <c r="E9" s="15" t="s">
        <v>27</v>
      </c>
      <c r="F9" s="14" t="s">
        <v>28</v>
      </c>
      <c r="G9" s="26" t="s">
        <v>29</v>
      </c>
      <c r="H9" s="17" t="s">
        <v>30</v>
      </c>
      <c r="I9" s="18">
        <v>67</v>
      </c>
      <c r="J9" s="18">
        <v>44</v>
      </c>
      <c r="K9" s="18">
        <v>112</v>
      </c>
      <c r="L9" s="18">
        <v>102</v>
      </c>
      <c r="M9" s="18">
        <v>325</v>
      </c>
      <c r="N9" s="19">
        <v>82</v>
      </c>
      <c r="O9" s="19">
        <v>79.2</v>
      </c>
      <c r="P9" s="19">
        <v>80</v>
      </c>
      <c r="Q9" s="16">
        <f>SUM(N9:P9)</f>
        <v>241.2</v>
      </c>
      <c r="R9" s="23">
        <f>M9*0.7+(Q9/3*5)*0.3</f>
        <v>348.09999999999997</v>
      </c>
      <c r="S9" s="19"/>
      <c r="T9" s="19"/>
      <c r="U9" s="19">
        <v>8</v>
      </c>
      <c r="V9" s="24" t="s">
        <v>31</v>
      </c>
      <c r="W9" s="24" t="s">
        <v>32</v>
      </c>
      <c r="X9" s="24"/>
    </row>
    <row r="10" spans="1:24" s="2" customFormat="1" ht="30" customHeight="1">
      <c r="A10" s="12">
        <v>9</v>
      </c>
      <c r="B10" s="13" t="s">
        <v>24</v>
      </c>
      <c r="C10" s="14" t="s">
        <v>47</v>
      </c>
      <c r="D10" s="15" t="s">
        <v>48</v>
      </c>
      <c r="E10" s="15" t="s">
        <v>49</v>
      </c>
      <c r="F10" s="14" t="s">
        <v>50</v>
      </c>
      <c r="G10" s="26" t="s">
        <v>29</v>
      </c>
      <c r="H10" s="17" t="s">
        <v>30</v>
      </c>
      <c r="I10" s="18">
        <v>70</v>
      </c>
      <c r="J10" s="18">
        <v>80</v>
      </c>
      <c r="K10" s="18">
        <v>117</v>
      </c>
      <c r="L10" s="18">
        <v>115</v>
      </c>
      <c r="M10" s="18">
        <v>382</v>
      </c>
      <c r="N10" s="19">
        <v>76</v>
      </c>
      <c r="O10" s="19">
        <v>64.8</v>
      </c>
      <c r="P10" s="19">
        <v>95.33</v>
      </c>
      <c r="Q10" s="16">
        <f aca="true" t="shared" si="0" ref="Q10:Q48">SUM(N10:P10)</f>
        <v>236.13</v>
      </c>
      <c r="R10" s="25">
        <f aca="true" t="shared" si="1" ref="R10:R48">M10*0.7+(Q10/3*5)*0.3</f>
        <v>385.465</v>
      </c>
      <c r="S10" s="19"/>
      <c r="T10" s="19"/>
      <c r="U10" s="19">
        <v>1</v>
      </c>
      <c r="V10" s="24" t="s">
        <v>31</v>
      </c>
      <c r="W10" s="24" t="s">
        <v>32</v>
      </c>
      <c r="X10" s="24"/>
    </row>
    <row r="11" spans="1:24" s="2" customFormat="1" ht="30" customHeight="1">
      <c r="A11" s="12">
        <v>10</v>
      </c>
      <c r="B11" s="13" t="s">
        <v>24</v>
      </c>
      <c r="C11" s="14" t="s">
        <v>51</v>
      </c>
      <c r="D11" s="15" t="s">
        <v>52</v>
      </c>
      <c r="E11" s="15" t="s">
        <v>49</v>
      </c>
      <c r="F11" s="14" t="s">
        <v>50</v>
      </c>
      <c r="G11" s="26" t="s">
        <v>29</v>
      </c>
      <c r="H11" s="17" t="s">
        <v>30</v>
      </c>
      <c r="I11" s="18">
        <v>80</v>
      </c>
      <c r="J11" s="18">
        <v>65</v>
      </c>
      <c r="K11" s="18">
        <v>114</v>
      </c>
      <c r="L11" s="18">
        <v>110</v>
      </c>
      <c r="M11" s="18">
        <v>369</v>
      </c>
      <c r="N11" s="19">
        <v>71</v>
      </c>
      <c r="O11" s="19">
        <v>65.2</v>
      </c>
      <c r="P11" s="19">
        <v>88.33</v>
      </c>
      <c r="Q11" s="16">
        <f t="shared" si="0"/>
        <v>224.52999999999997</v>
      </c>
      <c r="R11" s="25">
        <f t="shared" si="1"/>
        <v>370.565</v>
      </c>
      <c r="S11" s="19"/>
      <c r="T11" s="19"/>
      <c r="U11" s="19">
        <v>2</v>
      </c>
      <c r="V11" s="24" t="s">
        <v>31</v>
      </c>
      <c r="W11" s="24" t="s">
        <v>32</v>
      </c>
      <c r="X11" s="24"/>
    </row>
    <row r="12" spans="1:24" s="2" customFormat="1" ht="30" customHeight="1">
      <c r="A12" s="12">
        <v>11</v>
      </c>
      <c r="B12" s="13" t="s">
        <v>24</v>
      </c>
      <c r="C12" s="14" t="s">
        <v>53</v>
      </c>
      <c r="D12" s="15" t="s">
        <v>54</v>
      </c>
      <c r="E12" s="15" t="s">
        <v>49</v>
      </c>
      <c r="F12" s="14" t="s">
        <v>50</v>
      </c>
      <c r="G12" s="26" t="s">
        <v>29</v>
      </c>
      <c r="H12" s="17" t="s">
        <v>30</v>
      </c>
      <c r="I12" s="18">
        <v>66</v>
      </c>
      <c r="J12" s="18">
        <v>69</v>
      </c>
      <c r="K12" s="18">
        <v>111</v>
      </c>
      <c r="L12" s="18">
        <v>108</v>
      </c>
      <c r="M12" s="18">
        <v>354</v>
      </c>
      <c r="N12" s="19">
        <v>78</v>
      </c>
      <c r="O12" s="19">
        <v>79.8</v>
      </c>
      <c r="P12" s="19">
        <v>80.33</v>
      </c>
      <c r="Q12" s="16">
        <f t="shared" si="0"/>
        <v>238.13</v>
      </c>
      <c r="R12" s="25">
        <f t="shared" si="1"/>
        <v>366.865</v>
      </c>
      <c r="S12" s="19"/>
      <c r="T12" s="19"/>
      <c r="U12" s="19">
        <v>3</v>
      </c>
      <c r="V12" s="24" t="s">
        <v>31</v>
      </c>
      <c r="W12" s="24" t="s">
        <v>32</v>
      </c>
      <c r="X12" s="24"/>
    </row>
    <row r="13" spans="1:24" s="2" customFormat="1" ht="30" customHeight="1">
      <c r="A13" s="12">
        <v>12</v>
      </c>
      <c r="B13" s="13" t="s">
        <v>24</v>
      </c>
      <c r="C13" s="14" t="s">
        <v>55</v>
      </c>
      <c r="D13" s="15" t="s">
        <v>56</v>
      </c>
      <c r="E13" s="15" t="s">
        <v>49</v>
      </c>
      <c r="F13" s="14" t="s">
        <v>50</v>
      </c>
      <c r="G13" s="26" t="s">
        <v>29</v>
      </c>
      <c r="H13" s="17" t="s">
        <v>30</v>
      </c>
      <c r="I13" s="18">
        <v>68</v>
      </c>
      <c r="J13" s="18">
        <v>63</v>
      </c>
      <c r="K13" s="18">
        <v>112</v>
      </c>
      <c r="L13" s="18">
        <v>104</v>
      </c>
      <c r="M13" s="18">
        <v>347</v>
      </c>
      <c r="N13" s="19">
        <v>81</v>
      </c>
      <c r="O13" s="19">
        <v>73.4</v>
      </c>
      <c r="P13" s="19">
        <v>93.33</v>
      </c>
      <c r="Q13" s="16">
        <f t="shared" si="0"/>
        <v>247.73000000000002</v>
      </c>
      <c r="R13" s="25">
        <f t="shared" si="1"/>
        <v>366.765</v>
      </c>
      <c r="S13" s="19"/>
      <c r="T13" s="19"/>
      <c r="U13" s="19">
        <v>4</v>
      </c>
      <c r="V13" s="24" t="s">
        <v>31</v>
      </c>
      <c r="W13" s="24" t="s">
        <v>32</v>
      </c>
      <c r="X13" s="24"/>
    </row>
    <row r="14" spans="1:24" s="2" customFormat="1" ht="30" customHeight="1">
      <c r="A14" s="12">
        <v>13</v>
      </c>
      <c r="B14" s="13" t="s">
        <v>24</v>
      </c>
      <c r="C14" s="14" t="s">
        <v>57</v>
      </c>
      <c r="D14" s="15" t="s">
        <v>58</v>
      </c>
      <c r="E14" s="15" t="s">
        <v>49</v>
      </c>
      <c r="F14" s="14" t="s">
        <v>50</v>
      </c>
      <c r="G14" s="26" t="s">
        <v>29</v>
      </c>
      <c r="H14" s="17" t="s">
        <v>30</v>
      </c>
      <c r="I14" s="18">
        <v>77</v>
      </c>
      <c r="J14" s="18">
        <v>65</v>
      </c>
      <c r="K14" s="18">
        <v>112</v>
      </c>
      <c r="L14" s="18">
        <v>96</v>
      </c>
      <c r="M14" s="18">
        <v>350</v>
      </c>
      <c r="N14" s="19">
        <v>81</v>
      </c>
      <c r="O14" s="19">
        <v>68.8</v>
      </c>
      <c r="P14" s="19">
        <v>93.33</v>
      </c>
      <c r="Q14" s="16">
        <f t="shared" si="0"/>
        <v>243.13</v>
      </c>
      <c r="R14" s="25">
        <f t="shared" si="1"/>
        <v>366.56499999999994</v>
      </c>
      <c r="S14" s="19"/>
      <c r="T14" s="19"/>
      <c r="U14" s="19">
        <v>5</v>
      </c>
      <c r="V14" s="24" t="s">
        <v>31</v>
      </c>
      <c r="W14" s="24" t="s">
        <v>32</v>
      </c>
      <c r="X14" s="24"/>
    </row>
    <row r="15" spans="1:24" s="2" customFormat="1" ht="30" customHeight="1">
      <c r="A15" s="12">
        <v>14</v>
      </c>
      <c r="B15" s="13" t="s">
        <v>24</v>
      </c>
      <c r="C15" s="14" t="s">
        <v>59</v>
      </c>
      <c r="D15" s="15" t="s">
        <v>60</v>
      </c>
      <c r="E15" s="15" t="s">
        <v>49</v>
      </c>
      <c r="F15" s="14" t="s">
        <v>50</v>
      </c>
      <c r="G15" s="26" t="s">
        <v>29</v>
      </c>
      <c r="H15" s="17" t="s">
        <v>30</v>
      </c>
      <c r="I15" s="18">
        <v>72</v>
      </c>
      <c r="J15" s="18">
        <v>65</v>
      </c>
      <c r="K15" s="18">
        <v>103</v>
      </c>
      <c r="L15" s="18">
        <v>106</v>
      </c>
      <c r="M15" s="18">
        <v>346</v>
      </c>
      <c r="N15" s="19">
        <v>88</v>
      </c>
      <c r="O15" s="19">
        <v>74.2</v>
      </c>
      <c r="P15" s="19">
        <v>85</v>
      </c>
      <c r="Q15" s="16">
        <f t="shared" si="0"/>
        <v>247.2</v>
      </c>
      <c r="R15" s="25">
        <f t="shared" si="1"/>
        <v>365.79999999999995</v>
      </c>
      <c r="S15" s="19"/>
      <c r="T15" s="19"/>
      <c r="U15" s="19">
        <v>6</v>
      </c>
      <c r="V15" s="24" t="s">
        <v>31</v>
      </c>
      <c r="W15" s="24" t="s">
        <v>32</v>
      </c>
      <c r="X15" s="24"/>
    </row>
    <row r="16" spans="1:24" s="2" customFormat="1" ht="30" customHeight="1">
      <c r="A16" s="12">
        <v>15</v>
      </c>
      <c r="B16" s="13" t="s">
        <v>24</v>
      </c>
      <c r="C16" s="14" t="s">
        <v>61</v>
      </c>
      <c r="D16" s="15" t="s">
        <v>62</v>
      </c>
      <c r="E16" s="15" t="s">
        <v>49</v>
      </c>
      <c r="F16" s="14" t="s">
        <v>50</v>
      </c>
      <c r="G16" s="26" t="s">
        <v>29</v>
      </c>
      <c r="H16" s="17" t="s">
        <v>30</v>
      </c>
      <c r="I16" s="18">
        <v>70</v>
      </c>
      <c r="J16" s="18">
        <v>62</v>
      </c>
      <c r="K16" s="18">
        <v>102</v>
      </c>
      <c r="L16" s="18">
        <v>113</v>
      </c>
      <c r="M16" s="18">
        <v>347</v>
      </c>
      <c r="N16" s="19">
        <v>81</v>
      </c>
      <c r="O16" s="19">
        <v>75.2</v>
      </c>
      <c r="P16" s="19">
        <v>87</v>
      </c>
      <c r="Q16" s="16">
        <f t="shared" si="0"/>
        <v>243.2</v>
      </c>
      <c r="R16" s="25">
        <f t="shared" si="1"/>
        <v>364.5</v>
      </c>
      <c r="S16" s="19"/>
      <c r="T16" s="19"/>
      <c r="U16" s="19">
        <v>7</v>
      </c>
      <c r="V16" s="24" t="s">
        <v>31</v>
      </c>
      <c r="W16" s="24" t="s">
        <v>32</v>
      </c>
      <c r="X16" s="24"/>
    </row>
    <row r="17" spans="1:24" s="2" customFormat="1" ht="30" customHeight="1">
      <c r="A17" s="12">
        <v>16</v>
      </c>
      <c r="B17" s="13" t="s">
        <v>24</v>
      </c>
      <c r="C17" s="14" t="s">
        <v>63</v>
      </c>
      <c r="D17" s="15" t="s">
        <v>64</v>
      </c>
      <c r="E17" s="15" t="s">
        <v>49</v>
      </c>
      <c r="F17" s="14" t="s">
        <v>50</v>
      </c>
      <c r="G17" s="26" t="s">
        <v>29</v>
      </c>
      <c r="H17" s="17" t="s">
        <v>30</v>
      </c>
      <c r="I17" s="18">
        <v>65</v>
      </c>
      <c r="J17" s="18">
        <v>61</v>
      </c>
      <c r="K17" s="18">
        <v>115</v>
      </c>
      <c r="L17" s="18">
        <v>114</v>
      </c>
      <c r="M17" s="18">
        <v>355</v>
      </c>
      <c r="N17" s="19">
        <v>75</v>
      </c>
      <c r="O17" s="19">
        <v>68</v>
      </c>
      <c r="P17" s="19">
        <v>87.33</v>
      </c>
      <c r="Q17" s="16">
        <f t="shared" si="0"/>
        <v>230.32999999999998</v>
      </c>
      <c r="R17" s="25">
        <f t="shared" si="1"/>
        <v>363.66499999999996</v>
      </c>
      <c r="S17" s="19"/>
      <c r="T17" s="19"/>
      <c r="U17" s="19">
        <v>8</v>
      </c>
      <c r="V17" s="24" t="s">
        <v>31</v>
      </c>
      <c r="W17" s="24" t="s">
        <v>32</v>
      </c>
      <c r="X17" s="24"/>
    </row>
    <row r="18" spans="1:24" s="2" customFormat="1" ht="30" customHeight="1">
      <c r="A18" s="12">
        <v>17</v>
      </c>
      <c r="B18" s="13" t="s">
        <v>24</v>
      </c>
      <c r="C18" s="14" t="s">
        <v>65</v>
      </c>
      <c r="D18" s="15" t="s">
        <v>66</v>
      </c>
      <c r="E18" s="15" t="s">
        <v>49</v>
      </c>
      <c r="F18" s="14" t="s">
        <v>50</v>
      </c>
      <c r="G18" s="26" t="s">
        <v>29</v>
      </c>
      <c r="H18" s="17" t="s">
        <v>30</v>
      </c>
      <c r="I18" s="18">
        <v>66</v>
      </c>
      <c r="J18" s="18">
        <v>61</v>
      </c>
      <c r="K18" s="18">
        <v>112</v>
      </c>
      <c r="L18" s="18">
        <v>104</v>
      </c>
      <c r="M18" s="18">
        <v>343</v>
      </c>
      <c r="N18" s="19">
        <v>89</v>
      </c>
      <c r="O18" s="19">
        <v>69.6</v>
      </c>
      <c r="P18" s="19">
        <v>88.33</v>
      </c>
      <c r="Q18" s="16">
        <f t="shared" si="0"/>
        <v>246.93</v>
      </c>
      <c r="R18" s="25">
        <f t="shared" si="1"/>
        <v>363.565</v>
      </c>
      <c r="S18" s="19"/>
      <c r="T18" s="19"/>
      <c r="U18" s="19">
        <v>9</v>
      </c>
      <c r="V18" s="24" t="s">
        <v>31</v>
      </c>
      <c r="W18" s="24" t="s">
        <v>32</v>
      </c>
      <c r="X18" s="24"/>
    </row>
    <row r="19" spans="1:24" s="2" customFormat="1" ht="30" customHeight="1">
      <c r="A19" s="12">
        <v>18</v>
      </c>
      <c r="B19" s="13" t="s">
        <v>24</v>
      </c>
      <c r="C19" s="14" t="s">
        <v>67</v>
      </c>
      <c r="D19" s="15" t="s">
        <v>68</v>
      </c>
      <c r="E19" s="15" t="s">
        <v>49</v>
      </c>
      <c r="F19" s="14" t="s">
        <v>50</v>
      </c>
      <c r="G19" s="26" t="s">
        <v>29</v>
      </c>
      <c r="H19" s="17" t="s">
        <v>30</v>
      </c>
      <c r="I19" s="18">
        <v>65</v>
      </c>
      <c r="J19" s="18">
        <v>59</v>
      </c>
      <c r="K19" s="18">
        <v>124</v>
      </c>
      <c r="L19" s="18">
        <v>104</v>
      </c>
      <c r="M19" s="18">
        <v>352</v>
      </c>
      <c r="N19" s="19">
        <v>72</v>
      </c>
      <c r="O19" s="19">
        <v>72</v>
      </c>
      <c r="P19" s="19">
        <v>88.33</v>
      </c>
      <c r="Q19" s="16">
        <f t="shared" si="0"/>
        <v>232.32999999999998</v>
      </c>
      <c r="R19" s="25">
        <f t="shared" si="1"/>
        <v>362.56499999999994</v>
      </c>
      <c r="S19" s="19"/>
      <c r="T19" s="19"/>
      <c r="U19" s="19">
        <v>10</v>
      </c>
      <c r="V19" s="24" t="s">
        <v>31</v>
      </c>
      <c r="W19" s="24" t="s">
        <v>32</v>
      </c>
      <c r="X19" s="24"/>
    </row>
    <row r="20" spans="1:24" s="2" customFormat="1" ht="30" customHeight="1">
      <c r="A20" s="12">
        <v>19</v>
      </c>
      <c r="B20" s="13" t="s">
        <v>24</v>
      </c>
      <c r="C20" s="14" t="s">
        <v>69</v>
      </c>
      <c r="D20" s="15" t="s">
        <v>70</v>
      </c>
      <c r="E20" s="15" t="s">
        <v>49</v>
      </c>
      <c r="F20" s="14" t="s">
        <v>50</v>
      </c>
      <c r="G20" s="26" t="s">
        <v>29</v>
      </c>
      <c r="H20" s="17" t="s">
        <v>30</v>
      </c>
      <c r="I20" s="18">
        <v>68</v>
      </c>
      <c r="J20" s="18">
        <v>69</v>
      </c>
      <c r="K20" s="18">
        <v>117</v>
      </c>
      <c r="L20" s="18">
        <v>99</v>
      </c>
      <c r="M20" s="18">
        <v>353</v>
      </c>
      <c r="N20" s="19">
        <v>68</v>
      </c>
      <c r="O20" s="19">
        <v>72</v>
      </c>
      <c r="P20" s="19">
        <v>90</v>
      </c>
      <c r="Q20" s="16">
        <f t="shared" si="0"/>
        <v>230</v>
      </c>
      <c r="R20" s="25">
        <f t="shared" si="1"/>
        <v>362.1</v>
      </c>
      <c r="S20" s="19"/>
      <c r="T20" s="19"/>
      <c r="U20" s="19">
        <v>11</v>
      </c>
      <c r="V20" s="24" t="s">
        <v>31</v>
      </c>
      <c r="W20" s="24" t="s">
        <v>32</v>
      </c>
      <c r="X20" s="24"/>
    </row>
    <row r="21" spans="1:24" s="2" customFormat="1" ht="30" customHeight="1">
      <c r="A21" s="12">
        <v>20</v>
      </c>
      <c r="B21" s="13" t="s">
        <v>24</v>
      </c>
      <c r="C21" s="14" t="s">
        <v>71</v>
      </c>
      <c r="D21" s="15" t="s">
        <v>72</v>
      </c>
      <c r="E21" s="15" t="s">
        <v>49</v>
      </c>
      <c r="F21" s="14" t="s">
        <v>50</v>
      </c>
      <c r="G21" s="26" t="s">
        <v>29</v>
      </c>
      <c r="H21" s="17" t="s">
        <v>30</v>
      </c>
      <c r="I21" s="18">
        <v>71</v>
      </c>
      <c r="J21" s="18">
        <v>68</v>
      </c>
      <c r="K21" s="18">
        <v>103</v>
      </c>
      <c r="L21" s="18">
        <v>103</v>
      </c>
      <c r="M21" s="18">
        <v>345</v>
      </c>
      <c r="N21" s="19">
        <v>82</v>
      </c>
      <c r="O21" s="19">
        <v>67.6</v>
      </c>
      <c r="P21" s="19">
        <v>90</v>
      </c>
      <c r="Q21" s="16">
        <f t="shared" si="0"/>
        <v>239.6</v>
      </c>
      <c r="R21" s="25">
        <f t="shared" si="1"/>
        <v>361.29999999999995</v>
      </c>
      <c r="S21" s="19"/>
      <c r="T21" s="19"/>
      <c r="U21" s="19">
        <v>12</v>
      </c>
      <c r="V21" s="24" t="s">
        <v>31</v>
      </c>
      <c r="W21" s="24" t="s">
        <v>32</v>
      </c>
      <c r="X21" s="24"/>
    </row>
    <row r="22" spans="1:24" s="2" customFormat="1" ht="30" customHeight="1">
      <c r="A22" s="12">
        <v>21</v>
      </c>
      <c r="B22" s="13" t="s">
        <v>24</v>
      </c>
      <c r="C22" s="14" t="s">
        <v>73</v>
      </c>
      <c r="D22" s="15" t="s">
        <v>74</v>
      </c>
      <c r="E22" s="15" t="s">
        <v>49</v>
      </c>
      <c r="F22" s="14" t="s">
        <v>50</v>
      </c>
      <c r="G22" s="26" t="s">
        <v>29</v>
      </c>
      <c r="H22" s="17" t="s">
        <v>30</v>
      </c>
      <c r="I22" s="18">
        <v>66</v>
      </c>
      <c r="J22" s="18">
        <v>65</v>
      </c>
      <c r="K22" s="18">
        <v>114</v>
      </c>
      <c r="L22" s="18">
        <v>96</v>
      </c>
      <c r="M22" s="18">
        <v>341</v>
      </c>
      <c r="N22" s="19">
        <v>85</v>
      </c>
      <c r="O22" s="19">
        <v>66.4</v>
      </c>
      <c r="P22" s="19">
        <v>91</v>
      </c>
      <c r="Q22" s="16">
        <f t="shared" si="0"/>
        <v>242.4</v>
      </c>
      <c r="R22" s="25">
        <f t="shared" si="1"/>
        <v>359.9</v>
      </c>
      <c r="S22" s="19"/>
      <c r="T22" s="19"/>
      <c r="U22" s="19">
        <v>13</v>
      </c>
      <c r="V22" s="24" t="s">
        <v>31</v>
      </c>
      <c r="W22" s="24" t="s">
        <v>32</v>
      </c>
      <c r="X22" s="24"/>
    </row>
    <row r="23" spans="1:24" s="2" customFormat="1" ht="30" customHeight="1">
      <c r="A23" s="12">
        <v>22</v>
      </c>
      <c r="B23" s="13" t="s">
        <v>24</v>
      </c>
      <c r="C23" s="14" t="s">
        <v>75</v>
      </c>
      <c r="D23" s="15" t="s">
        <v>76</v>
      </c>
      <c r="E23" s="15" t="s">
        <v>49</v>
      </c>
      <c r="F23" s="14" t="s">
        <v>50</v>
      </c>
      <c r="G23" s="26" t="s">
        <v>29</v>
      </c>
      <c r="H23" s="17" t="s">
        <v>30</v>
      </c>
      <c r="I23" s="18">
        <v>68</v>
      </c>
      <c r="J23" s="18">
        <v>68</v>
      </c>
      <c r="K23" s="18">
        <v>109</v>
      </c>
      <c r="L23" s="18">
        <v>100</v>
      </c>
      <c r="M23" s="18">
        <v>345</v>
      </c>
      <c r="N23" s="19">
        <v>78</v>
      </c>
      <c r="O23" s="19">
        <v>72.4</v>
      </c>
      <c r="P23" s="19">
        <v>86.33</v>
      </c>
      <c r="Q23" s="16">
        <f t="shared" si="0"/>
        <v>236.73000000000002</v>
      </c>
      <c r="R23" s="25">
        <f t="shared" si="1"/>
        <v>359.865</v>
      </c>
      <c r="S23" s="19"/>
      <c r="T23" s="19"/>
      <c r="U23" s="19">
        <v>14</v>
      </c>
      <c r="V23" s="24" t="s">
        <v>31</v>
      </c>
      <c r="W23" s="24" t="s">
        <v>32</v>
      </c>
      <c r="X23" s="24"/>
    </row>
    <row r="24" spans="1:24" s="2" customFormat="1" ht="30" customHeight="1">
      <c r="A24" s="12">
        <v>23</v>
      </c>
      <c r="B24" s="13" t="s">
        <v>24</v>
      </c>
      <c r="C24" s="14" t="s">
        <v>77</v>
      </c>
      <c r="D24" s="15" t="s">
        <v>78</v>
      </c>
      <c r="E24" s="15" t="s">
        <v>49</v>
      </c>
      <c r="F24" s="14" t="s">
        <v>50</v>
      </c>
      <c r="G24" s="26" t="s">
        <v>29</v>
      </c>
      <c r="H24" s="17" t="s">
        <v>30</v>
      </c>
      <c r="I24" s="18">
        <v>68</v>
      </c>
      <c r="J24" s="18">
        <v>58</v>
      </c>
      <c r="K24" s="18">
        <v>104</v>
      </c>
      <c r="L24" s="18">
        <v>114</v>
      </c>
      <c r="M24" s="18">
        <v>344</v>
      </c>
      <c r="N24" s="19">
        <v>84</v>
      </c>
      <c r="O24" s="19">
        <v>62.6</v>
      </c>
      <c r="P24" s="19">
        <v>90</v>
      </c>
      <c r="Q24" s="16">
        <f t="shared" si="0"/>
        <v>236.6</v>
      </c>
      <c r="R24" s="25">
        <f t="shared" si="1"/>
        <v>359.09999999999997</v>
      </c>
      <c r="S24" s="19"/>
      <c r="T24" s="19"/>
      <c r="U24" s="19">
        <v>15</v>
      </c>
      <c r="V24" s="24" t="s">
        <v>31</v>
      </c>
      <c r="W24" s="24" t="s">
        <v>32</v>
      </c>
      <c r="X24" s="24"/>
    </row>
    <row r="25" spans="1:24" s="2" customFormat="1" ht="30" customHeight="1">
      <c r="A25" s="12">
        <v>24</v>
      </c>
      <c r="B25" s="13" t="s">
        <v>24</v>
      </c>
      <c r="C25" s="14" t="s">
        <v>79</v>
      </c>
      <c r="D25" s="15" t="s">
        <v>80</v>
      </c>
      <c r="E25" s="15" t="s">
        <v>49</v>
      </c>
      <c r="F25" s="14" t="s">
        <v>50</v>
      </c>
      <c r="G25" s="26" t="s">
        <v>29</v>
      </c>
      <c r="H25" s="17" t="s">
        <v>30</v>
      </c>
      <c r="I25" s="18">
        <v>73</v>
      </c>
      <c r="J25" s="18">
        <v>56</v>
      </c>
      <c r="K25" s="18">
        <v>119</v>
      </c>
      <c r="L25" s="18">
        <v>102</v>
      </c>
      <c r="M25" s="18">
        <v>350</v>
      </c>
      <c r="N25" s="19">
        <v>69</v>
      </c>
      <c r="O25" s="19">
        <v>62.8</v>
      </c>
      <c r="P25" s="19">
        <v>92.67</v>
      </c>
      <c r="Q25" s="16">
        <f t="shared" si="0"/>
        <v>224.47000000000003</v>
      </c>
      <c r="R25" s="25">
        <f t="shared" si="1"/>
        <v>357.23499999999996</v>
      </c>
      <c r="S25" s="19"/>
      <c r="T25" s="19"/>
      <c r="U25" s="19">
        <v>16</v>
      </c>
      <c r="V25" s="24" t="s">
        <v>31</v>
      </c>
      <c r="W25" s="24" t="s">
        <v>32</v>
      </c>
      <c r="X25" s="24"/>
    </row>
    <row r="26" spans="1:24" s="2" customFormat="1" ht="30" customHeight="1">
      <c r="A26" s="12">
        <v>25</v>
      </c>
      <c r="B26" s="13" t="s">
        <v>24</v>
      </c>
      <c r="C26" s="14" t="s">
        <v>81</v>
      </c>
      <c r="D26" s="15" t="s">
        <v>82</v>
      </c>
      <c r="E26" s="15" t="s">
        <v>49</v>
      </c>
      <c r="F26" s="14" t="s">
        <v>50</v>
      </c>
      <c r="G26" s="26" t="s">
        <v>29</v>
      </c>
      <c r="H26" s="17" t="s">
        <v>30</v>
      </c>
      <c r="I26" s="18">
        <v>68</v>
      </c>
      <c r="J26" s="18">
        <v>50</v>
      </c>
      <c r="K26" s="18">
        <v>121</v>
      </c>
      <c r="L26" s="18">
        <v>106</v>
      </c>
      <c r="M26" s="18">
        <v>345</v>
      </c>
      <c r="N26" s="19">
        <v>81</v>
      </c>
      <c r="O26" s="19">
        <v>61.8</v>
      </c>
      <c r="P26" s="19">
        <v>87.67</v>
      </c>
      <c r="Q26" s="16">
        <f t="shared" si="0"/>
        <v>230.47000000000003</v>
      </c>
      <c r="R26" s="25">
        <f t="shared" si="1"/>
        <v>356.73499999999996</v>
      </c>
      <c r="S26" s="19"/>
      <c r="T26" s="19"/>
      <c r="U26" s="19">
        <v>17</v>
      </c>
      <c r="V26" s="24" t="s">
        <v>31</v>
      </c>
      <c r="W26" s="24" t="s">
        <v>32</v>
      </c>
      <c r="X26" s="24"/>
    </row>
    <row r="27" spans="1:24" s="2" customFormat="1" ht="30" customHeight="1">
      <c r="A27" s="12">
        <v>26</v>
      </c>
      <c r="B27" s="13" t="s">
        <v>24</v>
      </c>
      <c r="C27" s="14" t="s">
        <v>83</v>
      </c>
      <c r="D27" s="15" t="s">
        <v>84</v>
      </c>
      <c r="E27" s="15" t="s">
        <v>49</v>
      </c>
      <c r="F27" s="14" t="s">
        <v>50</v>
      </c>
      <c r="G27" s="26" t="s">
        <v>29</v>
      </c>
      <c r="H27" s="17" t="s">
        <v>30</v>
      </c>
      <c r="I27" s="18">
        <v>70</v>
      </c>
      <c r="J27" s="18">
        <v>72</v>
      </c>
      <c r="K27" s="18">
        <v>98</v>
      </c>
      <c r="L27" s="18">
        <v>95</v>
      </c>
      <c r="M27" s="18">
        <v>335</v>
      </c>
      <c r="N27" s="19">
        <v>78</v>
      </c>
      <c r="O27" s="19">
        <v>71.4</v>
      </c>
      <c r="P27" s="19">
        <v>94</v>
      </c>
      <c r="Q27" s="16">
        <f t="shared" si="0"/>
        <v>243.4</v>
      </c>
      <c r="R27" s="25">
        <f t="shared" si="1"/>
        <v>356.2</v>
      </c>
      <c r="S27" s="19"/>
      <c r="T27" s="19"/>
      <c r="U27" s="19">
        <v>18</v>
      </c>
      <c r="V27" s="24" t="s">
        <v>31</v>
      </c>
      <c r="W27" s="24" t="s">
        <v>32</v>
      </c>
      <c r="X27" s="24"/>
    </row>
    <row r="28" spans="1:24" s="2" customFormat="1" ht="30" customHeight="1">
      <c r="A28" s="12">
        <v>27</v>
      </c>
      <c r="B28" s="13" t="s">
        <v>24</v>
      </c>
      <c r="C28" s="14" t="s">
        <v>85</v>
      </c>
      <c r="D28" s="15" t="s">
        <v>86</v>
      </c>
      <c r="E28" s="15" t="s">
        <v>49</v>
      </c>
      <c r="F28" s="14" t="s">
        <v>50</v>
      </c>
      <c r="G28" s="26" t="s">
        <v>29</v>
      </c>
      <c r="H28" s="17" t="s">
        <v>30</v>
      </c>
      <c r="I28" s="18">
        <v>67</v>
      </c>
      <c r="J28" s="18">
        <v>64</v>
      </c>
      <c r="K28" s="18">
        <v>108</v>
      </c>
      <c r="L28" s="18">
        <v>93</v>
      </c>
      <c r="M28" s="18">
        <v>332</v>
      </c>
      <c r="N28" s="19">
        <v>71</v>
      </c>
      <c r="O28" s="19">
        <v>84</v>
      </c>
      <c r="P28" s="19">
        <v>91.67</v>
      </c>
      <c r="Q28" s="16">
        <f t="shared" si="0"/>
        <v>246.67000000000002</v>
      </c>
      <c r="R28" s="25">
        <f t="shared" si="1"/>
        <v>355.735</v>
      </c>
      <c r="S28" s="19"/>
      <c r="T28" s="19"/>
      <c r="U28" s="19">
        <v>19</v>
      </c>
      <c r="V28" s="24" t="s">
        <v>31</v>
      </c>
      <c r="W28" s="24" t="s">
        <v>32</v>
      </c>
      <c r="X28" s="24"/>
    </row>
    <row r="29" spans="1:24" s="2" customFormat="1" ht="30" customHeight="1">
      <c r="A29" s="12">
        <v>28</v>
      </c>
      <c r="B29" s="13" t="s">
        <v>24</v>
      </c>
      <c r="C29" s="14" t="s">
        <v>87</v>
      </c>
      <c r="D29" s="15" t="s">
        <v>88</v>
      </c>
      <c r="E29" s="15" t="s">
        <v>49</v>
      </c>
      <c r="F29" s="14" t="s">
        <v>50</v>
      </c>
      <c r="G29" s="26" t="s">
        <v>29</v>
      </c>
      <c r="H29" s="17" t="s">
        <v>30</v>
      </c>
      <c r="I29" s="18">
        <v>75</v>
      </c>
      <c r="J29" s="18">
        <v>44</v>
      </c>
      <c r="K29" s="18">
        <v>113</v>
      </c>
      <c r="L29" s="18">
        <v>100</v>
      </c>
      <c r="M29" s="18">
        <v>332</v>
      </c>
      <c r="N29" s="19">
        <v>84</v>
      </c>
      <c r="O29" s="19">
        <v>78.4</v>
      </c>
      <c r="P29" s="19">
        <v>83.33</v>
      </c>
      <c r="Q29" s="16">
        <f t="shared" si="0"/>
        <v>245.73000000000002</v>
      </c>
      <c r="R29" s="25">
        <f t="shared" si="1"/>
        <v>355.265</v>
      </c>
      <c r="S29" s="19"/>
      <c r="T29" s="19"/>
      <c r="U29" s="19">
        <v>20</v>
      </c>
      <c r="V29" s="24" t="s">
        <v>31</v>
      </c>
      <c r="W29" s="24" t="s">
        <v>32</v>
      </c>
      <c r="X29" s="24"/>
    </row>
    <row r="30" spans="1:24" s="2" customFormat="1" ht="30" customHeight="1">
      <c r="A30" s="12">
        <v>29</v>
      </c>
      <c r="B30" s="13" t="s">
        <v>24</v>
      </c>
      <c r="C30" s="14" t="s">
        <v>89</v>
      </c>
      <c r="D30" s="15" t="s">
        <v>90</v>
      </c>
      <c r="E30" s="15" t="s">
        <v>49</v>
      </c>
      <c r="F30" s="14" t="s">
        <v>50</v>
      </c>
      <c r="G30" s="26" t="s">
        <v>29</v>
      </c>
      <c r="H30" s="17" t="s">
        <v>30</v>
      </c>
      <c r="I30" s="18">
        <v>74</v>
      </c>
      <c r="J30" s="18">
        <v>71</v>
      </c>
      <c r="K30" s="18">
        <v>101</v>
      </c>
      <c r="L30" s="18">
        <v>101</v>
      </c>
      <c r="M30" s="18">
        <v>347</v>
      </c>
      <c r="N30" s="19">
        <v>67</v>
      </c>
      <c r="O30" s="19">
        <v>63</v>
      </c>
      <c r="P30" s="19">
        <v>93.67</v>
      </c>
      <c r="Q30" s="16">
        <f t="shared" si="0"/>
        <v>223.67000000000002</v>
      </c>
      <c r="R30" s="25">
        <f t="shared" si="1"/>
        <v>354.735</v>
      </c>
      <c r="S30" s="19"/>
      <c r="T30" s="19"/>
      <c r="U30" s="19">
        <v>21</v>
      </c>
      <c r="V30" s="24" t="s">
        <v>31</v>
      </c>
      <c r="W30" s="24" t="s">
        <v>32</v>
      </c>
      <c r="X30" s="24"/>
    </row>
    <row r="31" spans="1:24" s="2" customFormat="1" ht="30" customHeight="1">
      <c r="A31" s="12">
        <v>30</v>
      </c>
      <c r="B31" s="13" t="s">
        <v>24</v>
      </c>
      <c r="C31" s="14" t="s">
        <v>91</v>
      </c>
      <c r="D31" s="15" t="s">
        <v>92</v>
      </c>
      <c r="E31" s="15" t="s">
        <v>49</v>
      </c>
      <c r="F31" s="14" t="s">
        <v>50</v>
      </c>
      <c r="G31" s="26" t="s">
        <v>29</v>
      </c>
      <c r="H31" s="17" t="s">
        <v>30</v>
      </c>
      <c r="I31" s="18">
        <v>70</v>
      </c>
      <c r="J31" s="18">
        <v>64</v>
      </c>
      <c r="K31" s="18">
        <v>107</v>
      </c>
      <c r="L31" s="18">
        <v>99</v>
      </c>
      <c r="M31" s="18">
        <v>340</v>
      </c>
      <c r="N31" s="19">
        <v>71</v>
      </c>
      <c r="O31" s="19">
        <v>71.4</v>
      </c>
      <c r="P31" s="19">
        <v>89.67</v>
      </c>
      <c r="Q31" s="16">
        <f t="shared" si="0"/>
        <v>232.07</v>
      </c>
      <c r="R31" s="25">
        <f t="shared" si="1"/>
        <v>354.03499999999997</v>
      </c>
      <c r="S31" s="19"/>
      <c r="T31" s="19"/>
      <c r="U31" s="19">
        <v>22</v>
      </c>
      <c r="V31" s="24" t="s">
        <v>31</v>
      </c>
      <c r="W31" s="24" t="s">
        <v>32</v>
      </c>
      <c r="X31" s="24"/>
    </row>
    <row r="32" spans="1:24" s="2" customFormat="1" ht="30" customHeight="1">
      <c r="A32" s="12">
        <v>31</v>
      </c>
      <c r="B32" s="13" t="s">
        <v>24</v>
      </c>
      <c r="C32" s="14" t="s">
        <v>93</v>
      </c>
      <c r="D32" s="15" t="s">
        <v>94</v>
      </c>
      <c r="E32" s="15" t="s">
        <v>49</v>
      </c>
      <c r="F32" s="14" t="s">
        <v>50</v>
      </c>
      <c r="G32" s="26" t="s">
        <v>29</v>
      </c>
      <c r="H32" s="17" t="s">
        <v>30</v>
      </c>
      <c r="I32" s="18">
        <v>71</v>
      </c>
      <c r="J32" s="18">
        <v>58</v>
      </c>
      <c r="K32" s="18">
        <v>102</v>
      </c>
      <c r="L32" s="18">
        <v>104</v>
      </c>
      <c r="M32" s="18">
        <v>335</v>
      </c>
      <c r="N32" s="19">
        <v>73</v>
      </c>
      <c r="O32" s="19">
        <v>72</v>
      </c>
      <c r="P32" s="19">
        <v>93</v>
      </c>
      <c r="Q32" s="16">
        <f t="shared" si="0"/>
        <v>238</v>
      </c>
      <c r="R32" s="25">
        <f t="shared" si="1"/>
        <v>353.49999999999994</v>
      </c>
      <c r="S32" s="19"/>
      <c r="T32" s="19"/>
      <c r="U32" s="19">
        <v>23</v>
      </c>
      <c r="V32" s="24" t="s">
        <v>31</v>
      </c>
      <c r="W32" s="24" t="s">
        <v>32</v>
      </c>
      <c r="X32" s="24"/>
    </row>
    <row r="33" spans="1:24" s="2" customFormat="1" ht="30" customHeight="1">
      <c r="A33" s="12">
        <v>32</v>
      </c>
      <c r="B33" s="13" t="s">
        <v>24</v>
      </c>
      <c r="C33" s="14" t="s">
        <v>95</v>
      </c>
      <c r="D33" s="15" t="s">
        <v>96</v>
      </c>
      <c r="E33" s="15" t="s">
        <v>49</v>
      </c>
      <c r="F33" s="14" t="s">
        <v>50</v>
      </c>
      <c r="G33" s="26" t="s">
        <v>29</v>
      </c>
      <c r="H33" s="17" t="s">
        <v>30</v>
      </c>
      <c r="I33" s="18">
        <v>63</v>
      </c>
      <c r="J33" s="18">
        <v>66</v>
      </c>
      <c r="K33" s="18">
        <v>108</v>
      </c>
      <c r="L33" s="18">
        <v>101</v>
      </c>
      <c r="M33" s="18">
        <v>338</v>
      </c>
      <c r="N33" s="19">
        <v>70</v>
      </c>
      <c r="O33" s="19">
        <v>66.6</v>
      </c>
      <c r="P33" s="19">
        <v>95.67</v>
      </c>
      <c r="Q33" s="16">
        <f t="shared" si="0"/>
        <v>232.26999999999998</v>
      </c>
      <c r="R33" s="25">
        <f t="shared" si="1"/>
        <v>352.735</v>
      </c>
      <c r="S33" s="19"/>
      <c r="T33" s="19"/>
      <c r="U33" s="19">
        <v>24</v>
      </c>
      <c r="V33" s="24" t="s">
        <v>31</v>
      </c>
      <c r="W33" s="24" t="s">
        <v>32</v>
      </c>
      <c r="X33" s="24"/>
    </row>
    <row r="34" spans="1:24" s="2" customFormat="1" ht="30" customHeight="1">
      <c r="A34" s="12">
        <v>33</v>
      </c>
      <c r="B34" s="13" t="s">
        <v>24</v>
      </c>
      <c r="C34" s="14" t="s">
        <v>97</v>
      </c>
      <c r="D34" s="15" t="s">
        <v>98</v>
      </c>
      <c r="E34" s="15" t="s">
        <v>49</v>
      </c>
      <c r="F34" s="14" t="s">
        <v>50</v>
      </c>
      <c r="G34" s="26" t="s">
        <v>29</v>
      </c>
      <c r="H34" s="17" t="s">
        <v>30</v>
      </c>
      <c r="I34" s="18">
        <v>64</v>
      </c>
      <c r="J34" s="18">
        <v>53</v>
      </c>
      <c r="K34" s="18">
        <v>114</v>
      </c>
      <c r="L34" s="18">
        <v>102</v>
      </c>
      <c r="M34" s="18">
        <v>333</v>
      </c>
      <c r="N34" s="19">
        <v>69</v>
      </c>
      <c r="O34" s="19">
        <v>77.2</v>
      </c>
      <c r="P34" s="19">
        <v>88.67</v>
      </c>
      <c r="Q34" s="16">
        <f t="shared" si="0"/>
        <v>234.87</v>
      </c>
      <c r="R34" s="25">
        <f t="shared" si="1"/>
        <v>350.53499999999997</v>
      </c>
      <c r="S34" s="19"/>
      <c r="T34" s="19"/>
      <c r="U34" s="19">
        <v>25</v>
      </c>
      <c r="V34" s="24" t="s">
        <v>31</v>
      </c>
      <c r="W34" s="24" t="s">
        <v>32</v>
      </c>
      <c r="X34" s="24"/>
    </row>
    <row r="35" spans="1:24" s="2" customFormat="1" ht="30" customHeight="1">
      <c r="A35" s="12">
        <v>34</v>
      </c>
      <c r="B35" s="13" t="s">
        <v>24</v>
      </c>
      <c r="C35" s="14" t="s">
        <v>99</v>
      </c>
      <c r="D35" s="15" t="s">
        <v>100</v>
      </c>
      <c r="E35" s="15" t="s">
        <v>49</v>
      </c>
      <c r="F35" s="14" t="s">
        <v>50</v>
      </c>
      <c r="G35" s="26" t="s">
        <v>29</v>
      </c>
      <c r="H35" s="17" t="s">
        <v>30</v>
      </c>
      <c r="I35" s="18">
        <v>69</v>
      </c>
      <c r="J35" s="18">
        <v>69</v>
      </c>
      <c r="K35" s="18">
        <v>100</v>
      </c>
      <c r="L35" s="18">
        <v>95</v>
      </c>
      <c r="M35" s="18">
        <v>333</v>
      </c>
      <c r="N35" s="19">
        <v>71</v>
      </c>
      <c r="O35" s="19">
        <v>72</v>
      </c>
      <c r="P35" s="19">
        <v>89.67</v>
      </c>
      <c r="Q35" s="16">
        <f t="shared" si="0"/>
        <v>232.67000000000002</v>
      </c>
      <c r="R35" s="25">
        <f t="shared" si="1"/>
        <v>349.435</v>
      </c>
      <c r="S35" s="19"/>
      <c r="T35" s="19"/>
      <c r="U35" s="19">
        <v>26</v>
      </c>
      <c r="V35" s="24" t="s">
        <v>31</v>
      </c>
      <c r="W35" s="24" t="s">
        <v>32</v>
      </c>
      <c r="X35" s="24"/>
    </row>
    <row r="36" spans="1:24" s="2" customFormat="1" ht="30" customHeight="1">
      <c r="A36" s="12">
        <v>35</v>
      </c>
      <c r="B36" s="13" t="s">
        <v>24</v>
      </c>
      <c r="C36" s="14" t="s">
        <v>101</v>
      </c>
      <c r="D36" s="15" t="s">
        <v>102</v>
      </c>
      <c r="E36" s="15" t="s">
        <v>49</v>
      </c>
      <c r="F36" s="14" t="s">
        <v>50</v>
      </c>
      <c r="G36" s="26" t="s">
        <v>29</v>
      </c>
      <c r="H36" s="17" t="s">
        <v>30</v>
      </c>
      <c r="I36" s="18">
        <v>69</v>
      </c>
      <c r="J36" s="18">
        <v>61</v>
      </c>
      <c r="K36" s="18">
        <v>117</v>
      </c>
      <c r="L36" s="18">
        <v>101</v>
      </c>
      <c r="M36" s="18">
        <v>348</v>
      </c>
      <c r="N36" s="19">
        <v>64</v>
      </c>
      <c r="O36" s="19">
        <v>62.2</v>
      </c>
      <c r="P36" s="19">
        <v>85.33</v>
      </c>
      <c r="Q36" s="16">
        <f t="shared" si="0"/>
        <v>211.53</v>
      </c>
      <c r="R36" s="25">
        <f t="shared" si="1"/>
        <v>349.365</v>
      </c>
      <c r="S36" s="19"/>
      <c r="T36" s="19"/>
      <c r="U36" s="19">
        <v>27</v>
      </c>
      <c r="V36" s="24" t="s">
        <v>31</v>
      </c>
      <c r="W36" s="24" t="s">
        <v>32</v>
      </c>
      <c r="X36" s="24"/>
    </row>
    <row r="37" spans="1:24" s="2" customFormat="1" ht="30" customHeight="1">
      <c r="A37" s="12">
        <v>36</v>
      </c>
      <c r="B37" s="13" t="s">
        <v>24</v>
      </c>
      <c r="C37" s="14" t="s">
        <v>103</v>
      </c>
      <c r="D37" s="15" t="s">
        <v>104</v>
      </c>
      <c r="E37" s="15" t="s">
        <v>49</v>
      </c>
      <c r="F37" s="14" t="s">
        <v>50</v>
      </c>
      <c r="G37" s="26" t="s">
        <v>29</v>
      </c>
      <c r="H37" s="17" t="s">
        <v>30</v>
      </c>
      <c r="I37" s="18">
        <v>68</v>
      </c>
      <c r="J37" s="18">
        <v>61</v>
      </c>
      <c r="K37" s="18">
        <v>103</v>
      </c>
      <c r="L37" s="18">
        <v>103</v>
      </c>
      <c r="M37" s="18">
        <v>335</v>
      </c>
      <c r="N37" s="19">
        <v>74</v>
      </c>
      <c r="O37" s="19">
        <v>66.4</v>
      </c>
      <c r="P37" s="19">
        <v>87.67</v>
      </c>
      <c r="Q37" s="16">
        <f t="shared" si="0"/>
        <v>228.07</v>
      </c>
      <c r="R37" s="25">
        <f t="shared" si="1"/>
        <v>348.53499999999997</v>
      </c>
      <c r="S37" s="19"/>
      <c r="T37" s="19"/>
      <c r="U37" s="19">
        <v>28</v>
      </c>
      <c r="V37" s="24" t="s">
        <v>31</v>
      </c>
      <c r="W37" s="24" t="s">
        <v>32</v>
      </c>
      <c r="X37" s="24"/>
    </row>
  </sheetData>
  <sheetProtection/>
  <dataValidations count="2">
    <dataValidation type="list" allowBlank="1" showInputMessage="1" showErrorMessage="1" sqref="W1 W2:W9 W10:W37 W39:W65536">
      <formula1>"一志愿,调剂"</formula1>
    </dataValidation>
    <dataValidation type="list" allowBlank="1" showInputMessage="1" showErrorMessage="1" sqref="V1 V2:V9 V10:V37 V39:V65536">
      <formula1>"拟录取,候补录取, 不录取"</formula1>
    </dataValidation>
  </dataValidations>
  <printOptions gridLines="1" horizontalCentered="1"/>
  <pageMargins left="0.07847222222222222" right="0.07847222222222222" top="0.5902777777777778" bottom="0.39305555555555555" header="0.2361111111111111" footer="0.23958333333333334"/>
  <pageSetup fitToHeight="0" fitToWidth="1" horizontalDpi="600" verticalDpi="600" orientation="landscape" paperSize="9" scale="65"/>
  <headerFooter alignWithMargins="0">
    <oddHeader>&amp;C&amp;16&amp;B中南民族大学2021年硕士研究生拟录取名单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2018-04-23T08:45:00Z</cp:lastPrinted>
  <dcterms:created xsi:type="dcterms:W3CDTF">2012-04-01T13:38:21Z</dcterms:created>
  <dcterms:modified xsi:type="dcterms:W3CDTF">2021-04-05T06:35:53Z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11D2E8CE1B714E4F96F25050B4023E91</vt:lpwstr>
  </property>
</Properties>
</file>