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<sst xmlns="http://schemas.openxmlformats.org/spreadsheetml/2006/main" count="106" uniqueCount="65">
  <si>
    <t>宜春学院2021年研究生拟录取排序公示名单</t>
  </si>
  <si>
    <t>序号</t>
  </si>
  <si>
    <t>姓名</t>
  </si>
  <si>
    <t>初试成绩</t>
  </si>
  <si>
    <t>复试成绩</t>
  </si>
  <si>
    <t>总成绩</t>
  </si>
  <si>
    <t>综合排名</t>
  </si>
  <si>
    <t>同等学力加试成绩</t>
  </si>
  <si>
    <t>是否同意拟录取</t>
  </si>
  <si>
    <t>备注</t>
  </si>
  <si>
    <t>笔试成绩</t>
  </si>
  <si>
    <t>折算成绩</t>
  </si>
  <si>
    <t>专业测试</t>
  </si>
  <si>
    <t>英语测试</t>
  </si>
  <si>
    <t>综合面试</t>
  </si>
  <si>
    <t>初试折算成绩＋复试折算成绩</t>
  </si>
  <si>
    <t>吝婷婷</t>
  </si>
  <si>
    <r>
      <t>《天然药物化学》79</t>
    </r>
    <r>
      <rPr>
        <sz val="9"/>
        <rFont val="Times New Roman"/>
        <family val="1"/>
      </rPr>
      <t xml:space="preserve">                  </t>
    </r>
    <r>
      <rPr>
        <sz val="9"/>
        <rFont val="宋体"/>
        <family val="0"/>
      </rPr>
      <t>《药剂学》84</t>
    </r>
  </si>
  <si>
    <t>是</t>
  </si>
  <si>
    <t>一志愿 考生</t>
  </si>
  <si>
    <t>饶富才</t>
  </si>
  <si>
    <t>易水铭</t>
  </si>
  <si>
    <t>郑露露</t>
  </si>
  <si>
    <r>
      <t>《天然药物化学》</t>
    </r>
    <r>
      <rPr>
        <sz val="9"/>
        <rFont val="Times New Roman"/>
        <family val="1"/>
      </rPr>
      <t xml:space="preserve">60                  </t>
    </r>
    <r>
      <rPr>
        <sz val="9"/>
        <rFont val="宋体"/>
        <family val="0"/>
      </rPr>
      <t>《药剂学》</t>
    </r>
    <r>
      <rPr>
        <sz val="9"/>
        <rFont val="Times New Roman"/>
        <family val="1"/>
      </rPr>
      <t>60</t>
    </r>
  </si>
  <si>
    <t>李浩楠</t>
  </si>
  <si>
    <t>鄢雨晴</t>
  </si>
  <si>
    <t>未珊</t>
  </si>
  <si>
    <r>
      <t>《天然药物化学》</t>
    </r>
    <r>
      <rPr>
        <sz val="9"/>
        <rFont val="Times New Roman"/>
        <family val="1"/>
      </rPr>
      <t xml:space="preserve">69                  </t>
    </r>
    <r>
      <rPr>
        <sz val="9"/>
        <rFont val="宋体"/>
        <family val="0"/>
      </rPr>
      <t>《药剂学》77</t>
    </r>
  </si>
  <si>
    <t>李一丹</t>
  </si>
  <si>
    <t>赵冰</t>
  </si>
  <si>
    <t>调剂考生</t>
  </si>
  <si>
    <t>王维</t>
  </si>
  <si>
    <t>唐佳</t>
  </si>
  <si>
    <t>陈莉</t>
  </si>
  <si>
    <t>孙赛格</t>
  </si>
  <si>
    <t>薛舒文</t>
  </si>
  <si>
    <t>曹春华</t>
  </si>
  <si>
    <t>刘欣欣</t>
  </si>
  <si>
    <t>王国豪</t>
  </si>
  <si>
    <t>杨飞</t>
  </si>
  <si>
    <t>周雯晴</t>
  </si>
  <si>
    <t>李绪莹</t>
  </si>
  <si>
    <t>罗小梅</t>
  </si>
  <si>
    <t>孙慧</t>
  </si>
  <si>
    <t>陈燕</t>
  </si>
  <si>
    <t>邓梦凡</t>
  </si>
  <si>
    <t>伊元婷</t>
  </si>
  <si>
    <t>叶彦兵</t>
  </si>
  <si>
    <t>胡永生</t>
  </si>
  <si>
    <t>周盼</t>
  </si>
  <si>
    <t>张济深</t>
  </si>
  <si>
    <t>凡粉玲</t>
  </si>
  <si>
    <t>李万红</t>
  </si>
  <si>
    <t>孙嘉雪</t>
  </si>
  <si>
    <t>李康莉</t>
  </si>
  <si>
    <t>黄信</t>
  </si>
  <si>
    <t>郑翔宇</t>
  </si>
  <si>
    <t>李婷</t>
  </si>
  <si>
    <t>林灿灵</t>
  </si>
  <si>
    <t>《生理学》60          《药剂学》60</t>
  </si>
  <si>
    <t>宋佳霖</t>
  </si>
  <si>
    <t>李剑亮</t>
  </si>
  <si>
    <t>退役大学生士兵计划调剂考生</t>
  </si>
  <si>
    <t>黄成</t>
  </si>
  <si>
    <t>周星宇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</si>
</sst>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0" borderId="0" xfId="0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7">
      <selection activeCell="I41" sqref="I41"/>
    </sheetView>
  </sheetViews>
  <sheetFormatPr defaultColWidth="9.00390625" defaultRowHeight="14.25"/>
  <cols>
    <col min="1" max="1" width="4.875" style="0" customWidth="1"/>
    <col min="2" max="2" width="7.375" style="0" customWidth="1"/>
    <col min="3" max="3" width="5.875" style="0" customWidth="1"/>
    <col min="4" max="4" width="6.25390625" style="0" customWidth="1"/>
    <col min="5" max="5" width="5.875" style="0" customWidth="1"/>
    <col min="6" max="6" width="6.375" style="0" customWidth="1"/>
    <col min="7" max="7" width="6.125" style="0" customWidth="1"/>
    <col min="8" max="8" width="6.25390625" style="2" customWidth="1"/>
    <col min="9" max="9" width="9.00390625" style="2" customWidth="1"/>
    <col min="10" max="10" width="9.00390625" style="3" customWidth="1"/>
    <col min="11" max="11" width="18.00390625" style="0" customWidth="1"/>
  </cols>
  <sheetData>
    <row r="1" spans="1:13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/>
      <c r="H2" s="6"/>
      <c r="I2" s="6" t="s">
        <v>5</v>
      </c>
      <c r="J2" s="13" t="s">
        <v>6</v>
      </c>
      <c r="K2" s="7" t="s">
        <v>7</v>
      </c>
      <c r="L2" s="14" t="s">
        <v>8</v>
      </c>
      <c r="M2" s="5" t="s">
        <v>9</v>
      </c>
    </row>
    <row r="3" spans="1:13" ht="33.75">
      <c r="A3" s="5"/>
      <c r="B3" s="5"/>
      <c r="C3" s="7" t="s">
        <v>10</v>
      </c>
      <c r="D3" s="7" t="s">
        <v>11</v>
      </c>
      <c r="E3" s="7" t="s">
        <v>12</v>
      </c>
      <c r="F3" s="7" t="s">
        <v>13</v>
      </c>
      <c r="G3" s="8" t="s">
        <v>14</v>
      </c>
      <c r="H3" s="9" t="s">
        <v>11</v>
      </c>
      <c r="I3" s="15" t="s">
        <v>15</v>
      </c>
      <c r="J3" s="16"/>
      <c r="K3" s="7"/>
      <c r="L3" s="17"/>
      <c r="M3" s="5"/>
    </row>
    <row r="4" spans="1:13" s="1" customFormat="1" ht="25.5" customHeight="1">
      <c r="A4" s="10">
        <v>1</v>
      </c>
      <c r="B4" s="10" t="s">
        <v>16</v>
      </c>
      <c r="C4" s="10">
        <v>390</v>
      </c>
      <c r="D4" s="10">
        <f aca="true" t="shared" si="0" ref="D4:D44">C4/5*0.6</f>
        <v>46.8</v>
      </c>
      <c r="E4" s="10">
        <v>84</v>
      </c>
      <c r="F4" s="10">
        <v>42</v>
      </c>
      <c r="G4" s="10">
        <v>80</v>
      </c>
      <c r="H4" s="10">
        <f aca="true" t="shared" si="1" ref="H4:H44">(E4+F4+G4)/2.5*0.4</f>
        <v>32.96</v>
      </c>
      <c r="I4" s="10">
        <f aca="true" t="shared" si="2" ref="I4:I44">D4+H4</f>
        <v>79.75999999999999</v>
      </c>
      <c r="J4" s="10">
        <v>1</v>
      </c>
      <c r="K4" s="18" t="s">
        <v>17</v>
      </c>
      <c r="L4" s="10" t="s">
        <v>18</v>
      </c>
      <c r="M4" s="19" t="s">
        <v>19</v>
      </c>
    </row>
    <row r="5" spans="1:13" s="1" customFormat="1" ht="19.5" customHeight="1">
      <c r="A5" s="10">
        <v>2</v>
      </c>
      <c r="B5" s="10" t="s">
        <v>20</v>
      </c>
      <c r="C5" s="10">
        <v>381</v>
      </c>
      <c r="D5" s="10">
        <f t="shared" si="0"/>
        <v>45.72</v>
      </c>
      <c r="E5" s="10">
        <v>68</v>
      </c>
      <c r="F5" s="10">
        <v>42</v>
      </c>
      <c r="G5" s="10">
        <v>86</v>
      </c>
      <c r="H5" s="10">
        <f t="shared" si="1"/>
        <v>31.360000000000003</v>
      </c>
      <c r="I5" s="10">
        <f t="shared" si="2"/>
        <v>77.08</v>
      </c>
      <c r="J5" s="10">
        <v>2</v>
      </c>
      <c r="K5" s="10"/>
      <c r="L5" s="10" t="s">
        <v>18</v>
      </c>
      <c r="M5" s="19"/>
    </row>
    <row r="6" spans="1:13" ht="19.5" customHeight="1">
      <c r="A6" s="10">
        <v>3</v>
      </c>
      <c r="B6" s="10" t="s">
        <v>21</v>
      </c>
      <c r="C6" s="10">
        <v>354</v>
      </c>
      <c r="D6" s="10">
        <f t="shared" si="0"/>
        <v>42.48</v>
      </c>
      <c r="E6" s="10">
        <v>81</v>
      </c>
      <c r="F6" s="10">
        <v>44</v>
      </c>
      <c r="G6" s="10">
        <v>85</v>
      </c>
      <c r="H6" s="10">
        <f t="shared" si="1"/>
        <v>33.6</v>
      </c>
      <c r="I6" s="10">
        <f t="shared" si="2"/>
        <v>76.08</v>
      </c>
      <c r="J6" s="10">
        <v>3</v>
      </c>
      <c r="K6" s="10"/>
      <c r="L6" s="10" t="s">
        <v>18</v>
      </c>
      <c r="M6" s="19"/>
    </row>
    <row r="7" spans="1:13" s="1" customFormat="1" ht="24.75" customHeight="1">
      <c r="A7" s="10">
        <v>4</v>
      </c>
      <c r="B7" s="10" t="s">
        <v>22</v>
      </c>
      <c r="C7" s="10">
        <v>365</v>
      </c>
      <c r="D7" s="10">
        <f t="shared" si="0"/>
        <v>43.8</v>
      </c>
      <c r="E7" s="10">
        <v>83</v>
      </c>
      <c r="F7" s="10">
        <v>40</v>
      </c>
      <c r="G7" s="10">
        <v>78</v>
      </c>
      <c r="H7" s="10">
        <f t="shared" si="1"/>
        <v>32.160000000000004</v>
      </c>
      <c r="I7" s="10">
        <f t="shared" si="2"/>
        <v>75.96000000000001</v>
      </c>
      <c r="J7" s="10">
        <v>4</v>
      </c>
      <c r="K7" s="18" t="s">
        <v>23</v>
      </c>
      <c r="L7" s="10" t="s">
        <v>18</v>
      </c>
      <c r="M7" s="19"/>
    </row>
    <row r="8" spans="1:13" ht="19.5" customHeight="1">
      <c r="A8" s="10">
        <v>5</v>
      </c>
      <c r="B8" s="10" t="s">
        <v>24</v>
      </c>
      <c r="C8" s="10">
        <v>374</v>
      </c>
      <c r="D8" s="10">
        <f t="shared" si="0"/>
        <v>44.879999999999995</v>
      </c>
      <c r="E8" s="10">
        <v>44</v>
      </c>
      <c r="F8" s="10">
        <v>43</v>
      </c>
      <c r="G8" s="10">
        <v>84</v>
      </c>
      <c r="H8" s="10">
        <f t="shared" si="1"/>
        <v>27.360000000000003</v>
      </c>
      <c r="I8" s="10">
        <f t="shared" si="2"/>
        <v>72.24</v>
      </c>
      <c r="J8" s="10">
        <v>5</v>
      </c>
      <c r="K8" s="10"/>
      <c r="L8" s="10" t="s">
        <v>18</v>
      </c>
      <c r="M8" s="19"/>
    </row>
    <row r="9" spans="1:13" ht="19.5" customHeight="1">
      <c r="A9" s="10">
        <v>6</v>
      </c>
      <c r="B9" s="10" t="s">
        <v>25</v>
      </c>
      <c r="C9" s="10">
        <v>336</v>
      </c>
      <c r="D9" s="10">
        <f t="shared" si="0"/>
        <v>40.32</v>
      </c>
      <c r="E9" s="10">
        <v>52</v>
      </c>
      <c r="F9" s="10">
        <v>45</v>
      </c>
      <c r="G9" s="10">
        <v>86</v>
      </c>
      <c r="H9" s="10">
        <f t="shared" si="1"/>
        <v>29.28</v>
      </c>
      <c r="I9" s="10">
        <f t="shared" si="2"/>
        <v>69.6</v>
      </c>
      <c r="J9" s="10">
        <v>6</v>
      </c>
      <c r="K9" s="10"/>
      <c r="L9" s="10" t="s">
        <v>18</v>
      </c>
      <c r="M9" s="19"/>
    </row>
    <row r="10" spans="1:13" ht="27" customHeight="1">
      <c r="A10" s="10">
        <v>7</v>
      </c>
      <c r="B10" s="10" t="s">
        <v>26</v>
      </c>
      <c r="C10" s="10">
        <v>330</v>
      </c>
      <c r="D10" s="10">
        <f t="shared" si="0"/>
        <v>39.6</v>
      </c>
      <c r="E10" s="10">
        <v>68</v>
      </c>
      <c r="F10" s="10">
        <v>40</v>
      </c>
      <c r="G10" s="10">
        <v>78</v>
      </c>
      <c r="H10" s="10">
        <f t="shared" si="1"/>
        <v>29.760000000000005</v>
      </c>
      <c r="I10" s="10">
        <f t="shared" si="2"/>
        <v>69.36000000000001</v>
      </c>
      <c r="J10" s="10">
        <v>7</v>
      </c>
      <c r="K10" s="18" t="s">
        <v>27</v>
      </c>
      <c r="L10" s="10" t="s">
        <v>18</v>
      </c>
      <c r="M10" s="19"/>
    </row>
    <row r="11" spans="1:13" ht="19.5" customHeight="1">
      <c r="A11" s="10">
        <v>8</v>
      </c>
      <c r="B11" s="10" t="s">
        <v>28</v>
      </c>
      <c r="C11" s="10">
        <v>303</v>
      </c>
      <c r="D11" s="10">
        <f t="shared" si="0"/>
        <v>36.36</v>
      </c>
      <c r="E11" s="10">
        <v>70</v>
      </c>
      <c r="F11" s="10">
        <v>43</v>
      </c>
      <c r="G11" s="10">
        <v>82</v>
      </c>
      <c r="H11" s="10">
        <f t="shared" si="1"/>
        <v>31.200000000000003</v>
      </c>
      <c r="I11" s="10">
        <f t="shared" si="2"/>
        <v>67.56</v>
      </c>
      <c r="J11" s="10">
        <v>8</v>
      </c>
      <c r="K11" s="10"/>
      <c r="L11" s="10" t="s">
        <v>18</v>
      </c>
      <c r="M11" s="19"/>
    </row>
    <row r="12" spans="1:13" s="1" customFormat="1" ht="19.5" customHeight="1">
      <c r="A12" s="10">
        <v>9</v>
      </c>
      <c r="B12" s="10" t="s">
        <v>29</v>
      </c>
      <c r="C12" s="10">
        <v>317</v>
      </c>
      <c r="D12" s="10">
        <f t="shared" si="0"/>
        <v>38.04</v>
      </c>
      <c r="E12" s="10">
        <v>73</v>
      </c>
      <c r="F12" s="10">
        <v>41</v>
      </c>
      <c r="G12" s="10">
        <v>89</v>
      </c>
      <c r="H12" s="10">
        <f t="shared" si="1"/>
        <v>32.480000000000004</v>
      </c>
      <c r="I12" s="10">
        <f t="shared" si="2"/>
        <v>70.52000000000001</v>
      </c>
      <c r="J12" s="10">
        <v>1</v>
      </c>
      <c r="K12" s="7"/>
      <c r="L12" s="10" t="s">
        <v>18</v>
      </c>
      <c r="M12" s="20" t="s">
        <v>30</v>
      </c>
    </row>
    <row r="13" spans="1:13" s="1" customFormat="1" ht="19.5" customHeight="1">
      <c r="A13" s="10">
        <v>10</v>
      </c>
      <c r="B13" s="10" t="s">
        <v>31</v>
      </c>
      <c r="C13" s="10">
        <v>306</v>
      </c>
      <c r="D13" s="10">
        <f t="shared" si="0"/>
        <v>36.72</v>
      </c>
      <c r="E13" s="10">
        <v>80</v>
      </c>
      <c r="F13" s="10">
        <v>39</v>
      </c>
      <c r="G13" s="10">
        <v>88</v>
      </c>
      <c r="H13" s="10">
        <f t="shared" si="1"/>
        <v>33.12</v>
      </c>
      <c r="I13" s="10">
        <f t="shared" si="2"/>
        <v>69.84</v>
      </c>
      <c r="J13" s="10">
        <v>2</v>
      </c>
      <c r="K13" s="7"/>
      <c r="L13" s="10" t="s">
        <v>18</v>
      </c>
      <c r="M13" s="21"/>
    </row>
    <row r="14" spans="1:13" s="1" customFormat="1" ht="19.5" customHeight="1">
      <c r="A14" s="10">
        <v>11</v>
      </c>
      <c r="B14" s="10" t="s">
        <v>32</v>
      </c>
      <c r="C14" s="10">
        <v>301</v>
      </c>
      <c r="D14" s="10">
        <f t="shared" si="0"/>
        <v>36.12</v>
      </c>
      <c r="E14" s="10">
        <v>78</v>
      </c>
      <c r="F14" s="10">
        <v>43</v>
      </c>
      <c r="G14" s="10">
        <v>89</v>
      </c>
      <c r="H14" s="10">
        <f t="shared" si="1"/>
        <v>33.6</v>
      </c>
      <c r="I14" s="10">
        <f t="shared" si="2"/>
        <v>69.72</v>
      </c>
      <c r="J14" s="10">
        <v>3</v>
      </c>
      <c r="K14" s="7"/>
      <c r="L14" s="10" t="s">
        <v>18</v>
      </c>
      <c r="M14" s="21"/>
    </row>
    <row r="15" spans="1:13" ht="19.5" customHeight="1">
      <c r="A15" s="10">
        <v>12</v>
      </c>
      <c r="B15" s="10" t="s">
        <v>33</v>
      </c>
      <c r="C15" s="10">
        <v>320</v>
      </c>
      <c r="D15" s="10">
        <f t="shared" si="0"/>
        <v>38.4</v>
      </c>
      <c r="E15" s="10">
        <v>71</v>
      </c>
      <c r="F15" s="10">
        <v>42</v>
      </c>
      <c r="G15" s="10">
        <v>80</v>
      </c>
      <c r="H15" s="10">
        <f t="shared" si="1"/>
        <v>30.880000000000003</v>
      </c>
      <c r="I15" s="10">
        <f t="shared" si="2"/>
        <v>69.28</v>
      </c>
      <c r="J15" s="10">
        <v>4</v>
      </c>
      <c r="K15" s="7"/>
      <c r="L15" s="10" t="s">
        <v>18</v>
      </c>
      <c r="M15" s="21"/>
    </row>
    <row r="16" spans="1:13" s="1" customFormat="1" ht="19.5" customHeight="1">
      <c r="A16" s="10">
        <v>13</v>
      </c>
      <c r="B16" s="10" t="s">
        <v>34</v>
      </c>
      <c r="C16" s="10">
        <v>299</v>
      </c>
      <c r="D16" s="10">
        <f t="shared" si="0"/>
        <v>35.879999999999995</v>
      </c>
      <c r="E16" s="10">
        <v>78</v>
      </c>
      <c r="F16" s="10">
        <v>45</v>
      </c>
      <c r="G16" s="10">
        <v>84</v>
      </c>
      <c r="H16" s="10">
        <f t="shared" si="1"/>
        <v>33.12</v>
      </c>
      <c r="I16" s="10">
        <f t="shared" si="2"/>
        <v>69</v>
      </c>
      <c r="J16" s="10">
        <v>5</v>
      </c>
      <c r="K16" s="22"/>
      <c r="L16" s="10" t="s">
        <v>18</v>
      </c>
      <c r="M16" s="21"/>
    </row>
    <row r="17" spans="1:13" ht="19.5" customHeight="1">
      <c r="A17" s="10">
        <v>14</v>
      </c>
      <c r="B17" s="10" t="s">
        <v>35</v>
      </c>
      <c r="C17" s="10">
        <v>310</v>
      </c>
      <c r="D17" s="10">
        <f t="shared" si="0"/>
        <v>37.199999999999996</v>
      </c>
      <c r="E17" s="10">
        <v>58</v>
      </c>
      <c r="F17" s="10">
        <v>42</v>
      </c>
      <c r="G17" s="10">
        <v>94</v>
      </c>
      <c r="H17" s="10">
        <f t="shared" si="1"/>
        <v>31.04</v>
      </c>
      <c r="I17" s="10">
        <f t="shared" si="2"/>
        <v>68.24</v>
      </c>
      <c r="J17" s="10">
        <v>6</v>
      </c>
      <c r="K17" s="23"/>
      <c r="L17" s="10" t="s">
        <v>18</v>
      </c>
      <c r="M17" s="21"/>
    </row>
    <row r="18" spans="1:13" ht="19.5" customHeight="1">
      <c r="A18" s="10">
        <v>15</v>
      </c>
      <c r="B18" s="10" t="s">
        <v>36</v>
      </c>
      <c r="C18" s="10">
        <v>307</v>
      </c>
      <c r="D18" s="10">
        <f t="shared" si="0"/>
        <v>36.839999999999996</v>
      </c>
      <c r="E18" s="10">
        <v>69</v>
      </c>
      <c r="F18" s="10">
        <v>38</v>
      </c>
      <c r="G18" s="10">
        <v>87</v>
      </c>
      <c r="H18" s="10">
        <f t="shared" si="1"/>
        <v>31.04</v>
      </c>
      <c r="I18" s="10">
        <f t="shared" si="2"/>
        <v>67.88</v>
      </c>
      <c r="J18" s="10">
        <v>7</v>
      </c>
      <c r="K18" s="23"/>
      <c r="L18" s="10" t="s">
        <v>18</v>
      </c>
      <c r="M18" s="21"/>
    </row>
    <row r="19" spans="1:13" ht="19.5" customHeight="1">
      <c r="A19" s="10">
        <v>16</v>
      </c>
      <c r="B19" s="10" t="s">
        <v>37</v>
      </c>
      <c r="C19" s="10">
        <v>302</v>
      </c>
      <c r="D19" s="10">
        <f t="shared" si="0"/>
        <v>36.239999999999995</v>
      </c>
      <c r="E19" s="10">
        <v>60</v>
      </c>
      <c r="F19" s="10">
        <v>44</v>
      </c>
      <c r="G19" s="10">
        <v>91</v>
      </c>
      <c r="H19" s="10">
        <f t="shared" si="1"/>
        <v>31.200000000000003</v>
      </c>
      <c r="I19" s="10">
        <f t="shared" si="2"/>
        <v>67.44</v>
      </c>
      <c r="J19" s="10">
        <v>8</v>
      </c>
      <c r="K19" s="23"/>
      <c r="L19" s="10" t="s">
        <v>18</v>
      </c>
      <c r="M19" s="21"/>
    </row>
    <row r="20" spans="1:13" ht="19.5" customHeight="1">
      <c r="A20" s="10">
        <v>17</v>
      </c>
      <c r="B20" s="10" t="s">
        <v>38</v>
      </c>
      <c r="C20" s="10">
        <v>299</v>
      </c>
      <c r="D20" s="10">
        <f t="shared" si="0"/>
        <v>35.879999999999995</v>
      </c>
      <c r="E20" s="10">
        <v>70</v>
      </c>
      <c r="F20" s="10">
        <v>36</v>
      </c>
      <c r="G20" s="10">
        <v>85</v>
      </c>
      <c r="H20" s="10">
        <f t="shared" si="1"/>
        <v>30.560000000000002</v>
      </c>
      <c r="I20" s="10">
        <f t="shared" si="2"/>
        <v>66.44</v>
      </c>
      <c r="J20" s="10">
        <v>9</v>
      </c>
      <c r="K20" s="23"/>
      <c r="L20" s="10" t="s">
        <v>18</v>
      </c>
      <c r="M20" s="21"/>
    </row>
    <row r="21" spans="1:13" ht="19.5" customHeight="1">
      <c r="A21" s="10">
        <v>18</v>
      </c>
      <c r="B21" s="10" t="s">
        <v>39</v>
      </c>
      <c r="C21" s="10">
        <v>309</v>
      </c>
      <c r="D21" s="10">
        <f t="shared" si="0"/>
        <v>37.08</v>
      </c>
      <c r="E21" s="10">
        <v>44</v>
      </c>
      <c r="F21" s="10">
        <v>44</v>
      </c>
      <c r="G21" s="10">
        <v>93</v>
      </c>
      <c r="H21" s="10">
        <f t="shared" si="1"/>
        <v>28.960000000000004</v>
      </c>
      <c r="I21" s="10">
        <f t="shared" si="2"/>
        <v>66.04</v>
      </c>
      <c r="J21" s="10">
        <v>10</v>
      </c>
      <c r="K21" s="23"/>
      <c r="L21" s="10" t="s">
        <v>18</v>
      </c>
      <c r="M21" s="21"/>
    </row>
    <row r="22" spans="1:13" ht="19.5" customHeight="1">
      <c r="A22" s="10">
        <v>19</v>
      </c>
      <c r="B22" s="10" t="s">
        <v>40</v>
      </c>
      <c r="C22" s="10">
        <v>307</v>
      </c>
      <c r="D22" s="10">
        <f t="shared" si="0"/>
        <v>36.839999999999996</v>
      </c>
      <c r="E22" s="10">
        <v>52</v>
      </c>
      <c r="F22" s="10">
        <v>41</v>
      </c>
      <c r="G22" s="10">
        <v>89</v>
      </c>
      <c r="H22" s="10">
        <f t="shared" si="1"/>
        <v>29.12</v>
      </c>
      <c r="I22" s="10">
        <f t="shared" si="2"/>
        <v>65.96</v>
      </c>
      <c r="J22" s="10">
        <v>11</v>
      </c>
      <c r="K22" s="23"/>
      <c r="L22" s="10" t="s">
        <v>18</v>
      </c>
      <c r="M22" s="21"/>
    </row>
    <row r="23" spans="1:13" ht="19.5" customHeight="1">
      <c r="A23" s="10">
        <v>20</v>
      </c>
      <c r="B23" s="10" t="s">
        <v>41</v>
      </c>
      <c r="C23" s="10">
        <v>305</v>
      </c>
      <c r="D23" s="10">
        <f t="shared" si="0"/>
        <v>36.6</v>
      </c>
      <c r="E23" s="10">
        <v>55</v>
      </c>
      <c r="F23" s="10">
        <v>39</v>
      </c>
      <c r="G23" s="10">
        <v>88</v>
      </c>
      <c r="H23" s="10">
        <f t="shared" si="1"/>
        <v>29.12</v>
      </c>
      <c r="I23" s="10">
        <f t="shared" si="2"/>
        <v>65.72</v>
      </c>
      <c r="J23" s="10">
        <v>12</v>
      </c>
      <c r="K23" s="23"/>
      <c r="L23" s="10" t="s">
        <v>18</v>
      </c>
      <c r="M23" s="21"/>
    </row>
    <row r="24" spans="1:13" ht="19.5" customHeight="1">
      <c r="A24" s="10">
        <v>21</v>
      </c>
      <c r="B24" s="10" t="s">
        <v>42</v>
      </c>
      <c r="C24" s="10">
        <v>308</v>
      </c>
      <c r="D24" s="10">
        <f t="shared" si="0"/>
        <v>36.96</v>
      </c>
      <c r="E24" s="10">
        <v>48</v>
      </c>
      <c r="F24" s="10">
        <v>41</v>
      </c>
      <c r="G24" s="10">
        <v>89</v>
      </c>
      <c r="H24" s="10">
        <f t="shared" si="1"/>
        <v>28.480000000000004</v>
      </c>
      <c r="I24" s="10">
        <f t="shared" si="2"/>
        <v>65.44</v>
      </c>
      <c r="J24" s="10">
        <v>13</v>
      </c>
      <c r="K24" s="23"/>
      <c r="L24" s="10" t="s">
        <v>18</v>
      </c>
      <c r="M24" s="21"/>
    </row>
    <row r="25" spans="1:13" ht="19.5" customHeight="1">
      <c r="A25" s="10">
        <v>22</v>
      </c>
      <c r="B25" s="10" t="s">
        <v>43</v>
      </c>
      <c r="C25" s="10">
        <v>315</v>
      </c>
      <c r="D25" s="10">
        <f t="shared" si="0"/>
        <v>37.8</v>
      </c>
      <c r="E25" s="10">
        <v>53</v>
      </c>
      <c r="F25" s="10">
        <v>43</v>
      </c>
      <c r="G25" s="10">
        <v>74</v>
      </c>
      <c r="H25" s="10">
        <f t="shared" si="1"/>
        <v>27.200000000000003</v>
      </c>
      <c r="I25" s="10">
        <f t="shared" si="2"/>
        <v>65</v>
      </c>
      <c r="J25" s="10">
        <v>14</v>
      </c>
      <c r="K25" s="23"/>
      <c r="L25" s="10" t="s">
        <v>18</v>
      </c>
      <c r="M25" s="21"/>
    </row>
    <row r="26" spans="1:13" ht="19.5" customHeight="1">
      <c r="A26" s="10">
        <v>23</v>
      </c>
      <c r="B26" s="10" t="s">
        <v>44</v>
      </c>
      <c r="C26" s="10">
        <v>306</v>
      </c>
      <c r="D26" s="10">
        <f t="shared" si="0"/>
        <v>36.72</v>
      </c>
      <c r="E26" s="10">
        <v>44</v>
      </c>
      <c r="F26" s="10">
        <v>41</v>
      </c>
      <c r="G26" s="10">
        <v>91</v>
      </c>
      <c r="H26" s="10">
        <f t="shared" si="1"/>
        <v>28.160000000000004</v>
      </c>
      <c r="I26" s="10">
        <f t="shared" si="2"/>
        <v>64.88</v>
      </c>
      <c r="J26" s="10">
        <v>15</v>
      </c>
      <c r="K26" s="23"/>
      <c r="L26" s="10" t="s">
        <v>18</v>
      </c>
      <c r="M26" s="21"/>
    </row>
    <row r="27" spans="1:13" ht="19.5" customHeight="1">
      <c r="A27" s="10">
        <v>24</v>
      </c>
      <c r="B27" s="10" t="s">
        <v>45</v>
      </c>
      <c r="C27" s="10">
        <v>309</v>
      </c>
      <c r="D27" s="10">
        <f t="shared" si="0"/>
        <v>37.08</v>
      </c>
      <c r="E27" s="10">
        <v>40</v>
      </c>
      <c r="F27" s="10">
        <v>45</v>
      </c>
      <c r="G27" s="10">
        <v>85</v>
      </c>
      <c r="H27" s="10">
        <f t="shared" si="1"/>
        <v>27.200000000000003</v>
      </c>
      <c r="I27" s="10">
        <f t="shared" si="2"/>
        <v>64.28</v>
      </c>
      <c r="J27" s="10">
        <v>16</v>
      </c>
      <c r="K27" s="23"/>
      <c r="L27" s="10" t="s">
        <v>18</v>
      </c>
      <c r="M27" s="21"/>
    </row>
    <row r="28" spans="1:13" ht="19.5" customHeight="1">
      <c r="A28" s="10">
        <v>25</v>
      </c>
      <c r="B28" s="10" t="s">
        <v>46</v>
      </c>
      <c r="C28" s="10">
        <v>310</v>
      </c>
      <c r="D28" s="10">
        <f t="shared" si="0"/>
        <v>37.199999999999996</v>
      </c>
      <c r="E28" s="10">
        <v>30</v>
      </c>
      <c r="F28" s="10">
        <v>46</v>
      </c>
      <c r="G28" s="10">
        <v>93</v>
      </c>
      <c r="H28" s="10">
        <f t="shared" si="1"/>
        <v>27.04</v>
      </c>
      <c r="I28" s="10">
        <f t="shared" si="2"/>
        <v>64.24</v>
      </c>
      <c r="J28" s="10">
        <v>17</v>
      </c>
      <c r="K28" s="23"/>
      <c r="L28" s="10" t="s">
        <v>18</v>
      </c>
      <c r="M28" s="21"/>
    </row>
    <row r="29" spans="1:13" ht="19.5" customHeight="1">
      <c r="A29" s="10">
        <v>26</v>
      </c>
      <c r="B29" s="10" t="s">
        <v>47</v>
      </c>
      <c r="C29" s="10">
        <v>304</v>
      </c>
      <c r="D29" s="10">
        <f t="shared" si="0"/>
        <v>36.48</v>
      </c>
      <c r="E29" s="10">
        <v>41</v>
      </c>
      <c r="F29" s="10">
        <v>45</v>
      </c>
      <c r="G29" s="10">
        <v>87</v>
      </c>
      <c r="H29" s="10">
        <f t="shared" si="1"/>
        <v>27.680000000000003</v>
      </c>
      <c r="I29" s="10">
        <f t="shared" si="2"/>
        <v>64.16</v>
      </c>
      <c r="J29" s="10">
        <v>18</v>
      </c>
      <c r="K29" s="23"/>
      <c r="L29" s="10" t="s">
        <v>18</v>
      </c>
      <c r="M29" s="21"/>
    </row>
    <row r="30" spans="1:13" ht="19.5" customHeight="1">
      <c r="A30" s="10">
        <v>27</v>
      </c>
      <c r="B30" s="10" t="s">
        <v>48</v>
      </c>
      <c r="C30" s="10">
        <v>300</v>
      </c>
      <c r="D30" s="10">
        <f t="shared" si="0"/>
        <v>36</v>
      </c>
      <c r="E30" s="10">
        <v>41</v>
      </c>
      <c r="F30" s="10">
        <v>43</v>
      </c>
      <c r="G30" s="10">
        <v>90</v>
      </c>
      <c r="H30" s="10">
        <f t="shared" si="1"/>
        <v>27.84</v>
      </c>
      <c r="I30" s="10">
        <f t="shared" si="2"/>
        <v>63.84</v>
      </c>
      <c r="J30" s="10">
        <v>19</v>
      </c>
      <c r="K30" s="23"/>
      <c r="L30" s="10" t="s">
        <v>18</v>
      </c>
      <c r="M30" s="21"/>
    </row>
    <row r="31" spans="1:13" ht="19.5" customHeight="1">
      <c r="A31" s="10">
        <v>28</v>
      </c>
      <c r="B31" s="10" t="s">
        <v>49</v>
      </c>
      <c r="C31" s="10">
        <v>301</v>
      </c>
      <c r="D31" s="10">
        <f t="shared" si="0"/>
        <v>36.12</v>
      </c>
      <c r="E31" s="10">
        <v>37</v>
      </c>
      <c r="F31" s="10">
        <v>44</v>
      </c>
      <c r="G31" s="10">
        <v>91</v>
      </c>
      <c r="H31" s="10">
        <f t="shared" si="1"/>
        <v>27.52</v>
      </c>
      <c r="I31" s="10">
        <f t="shared" si="2"/>
        <v>63.64</v>
      </c>
      <c r="J31" s="10">
        <v>20</v>
      </c>
      <c r="K31" s="23"/>
      <c r="L31" s="10" t="s">
        <v>18</v>
      </c>
      <c r="M31" s="21"/>
    </row>
    <row r="32" spans="1:13" ht="19.5" customHeight="1">
      <c r="A32" s="10">
        <v>29</v>
      </c>
      <c r="B32" s="10" t="s">
        <v>50</v>
      </c>
      <c r="C32" s="10">
        <v>303</v>
      </c>
      <c r="D32" s="10">
        <f t="shared" si="0"/>
        <v>36.36</v>
      </c>
      <c r="E32" s="10">
        <v>38</v>
      </c>
      <c r="F32" s="10">
        <v>43</v>
      </c>
      <c r="G32" s="10">
        <v>89</v>
      </c>
      <c r="H32" s="10">
        <f t="shared" si="1"/>
        <v>27.200000000000003</v>
      </c>
      <c r="I32" s="10">
        <f t="shared" si="2"/>
        <v>63.56</v>
      </c>
      <c r="J32" s="10">
        <v>21</v>
      </c>
      <c r="K32" s="23"/>
      <c r="L32" s="10" t="s">
        <v>18</v>
      </c>
      <c r="M32" s="21"/>
    </row>
    <row r="33" spans="1:13" ht="19.5" customHeight="1">
      <c r="A33" s="10">
        <v>30</v>
      </c>
      <c r="B33" s="10" t="s">
        <v>51</v>
      </c>
      <c r="C33" s="10">
        <v>307</v>
      </c>
      <c r="D33" s="10">
        <f t="shared" si="0"/>
        <v>36.839999999999996</v>
      </c>
      <c r="E33" s="10">
        <v>33</v>
      </c>
      <c r="F33" s="10">
        <v>44</v>
      </c>
      <c r="G33" s="10">
        <v>90</v>
      </c>
      <c r="H33" s="10">
        <f t="shared" si="1"/>
        <v>26.72</v>
      </c>
      <c r="I33" s="10">
        <f t="shared" si="2"/>
        <v>63.559999999999995</v>
      </c>
      <c r="J33" s="10">
        <v>22</v>
      </c>
      <c r="K33" s="23"/>
      <c r="L33" s="10" t="s">
        <v>18</v>
      </c>
      <c r="M33" s="21"/>
    </row>
    <row r="34" spans="1:13" ht="19.5" customHeight="1">
      <c r="A34" s="10">
        <v>31</v>
      </c>
      <c r="B34" s="10" t="s">
        <v>52</v>
      </c>
      <c r="C34" s="10">
        <v>306</v>
      </c>
      <c r="D34" s="10">
        <f t="shared" si="0"/>
        <v>36.72</v>
      </c>
      <c r="E34" s="10">
        <v>35</v>
      </c>
      <c r="F34" s="10">
        <v>46</v>
      </c>
      <c r="G34" s="10">
        <v>86</v>
      </c>
      <c r="H34" s="10">
        <f t="shared" si="1"/>
        <v>26.72</v>
      </c>
      <c r="I34" s="10">
        <f t="shared" si="2"/>
        <v>63.44</v>
      </c>
      <c r="J34" s="10">
        <v>23</v>
      </c>
      <c r="K34" s="23"/>
      <c r="L34" s="10" t="s">
        <v>18</v>
      </c>
      <c r="M34" s="21"/>
    </row>
    <row r="35" spans="1:13" ht="19.5" customHeight="1">
      <c r="A35" s="10">
        <v>32</v>
      </c>
      <c r="B35" s="10" t="s">
        <v>53</v>
      </c>
      <c r="C35" s="10">
        <v>301</v>
      </c>
      <c r="D35" s="10">
        <f t="shared" si="0"/>
        <v>36.12</v>
      </c>
      <c r="E35" s="10">
        <v>40</v>
      </c>
      <c r="F35" s="10">
        <v>41</v>
      </c>
      <c r="G35" s="10">
        <v>89</v>
      </c>
      <c r="H35" s="10">
        <f t="shared" si="1"/>
        <v>27.200000000000003</v>
      </c>
      <c r="I35" s="10">
        <f t="shared" si="2"/>
        <v>63.32</v>
      </c>
      <c r="J35" s="10">
        <v>24</v>
      </c>
      <c r="K35" s="23"/>
      <c r="L35" s="10" t="s">
        <v>18</v>
      </c>
      <c r="M35" s="21"/>
    </row>
    <row r="36" spans="1:13" ht="19.5" customHeight="1">
      <c r="A36" s="10">
        <v>33</v>
      </c>
      <c r="B36" s="10" t="s">
        <v>54</v>
      </c>
      <c r="C36" s="10">
        <v>315</v>
      </c>
      <c r="D36" s="10">
        <f t="shared" si="0"/>
        <v>37.8</v>
      </c>
      <c r="E36" s="10">
        <v>42</v>
      </c>
      <c r="F36" s="10">
        <v>41</v>
      </c>
      <c r="G36" s="10">
        <v>75</v>
      </c>
      <c r="H36" s="10">
        <f t="shared" si="1"/>
        <v>25.28</v>
      </c>
      <c r="I36" s="10">
        <f t="shared" si="2"/>
        <v>63.08</v>
      </c>
      <c r="J36" s="10">
        <v>25</v>
      </c>
      <c r="K36" s="23"/>
      <c r="L36" s="10" t="s">
        <v>18</v>
      </c>
      <c r="M36" s="21"/>
    </row>
    <row r="37" spans="1:13" ht="19.5" customHeight="1">
      <c r="A37" s="10">
        <v>34</v>
      </c>
      <c r="B37" s="10" t="s">
        <v>55</v>
      </c>
      <c r="C37" s="10">
        <v>301</v>
      </c>
      <c r="D37" s="10">
        <f t="shared" si="0"/>
        <v>36.12</v>
      </c>
      <c r="E37" s="10">
        <v>26</v>
      </c>
      <c r="F37" s="10">
        <v>47</v>
      </c>
      <c r="G37" s="10">
        <v>91</v>
      </c>
      <c r="H37" s="10">
        <f t="shared" si="1"/>
        <v>26.24</v>
      </c>
      <c r="I37" s="10">
        <f t="shared" si="2"/>
        <v>62.36</v>
      </c>
      <c r="J37" s="10">
        <v>26</v>
      </c>
      <c r="K37" s="23"/>
      <c r="L37" s="10" t="s">
        <v>18</v>
      </c>
      <c r="M37" s="21"/>
    </row>
    <row r="38" spans="1:13" ht="19.5" customHeight="1">
      <c r="A38" s="10">
        <v>35</v>
      </c>
      <c r="B38" s="10" t="s">
        <v>56</v>
      </c>
      <c r="C38" s="10">
        <v>300</v>
      </c>
      <c r="D38" s="10">
        <f t="shared" si="0"/>
        <v>36</v>
      </c>
      <c r="E38" s="10">
        <v>32</v>
      </c>
      <c r="F38" s="10">
        <v>42</v>
      </c>
      <c r="G38" s="10">
        <v>90</v>
      </c>
      <c r="H38" s="10">
        <f t="shared" si="1"/>
        <v>26.24</v>
      </c>
      <c r="I38" s="10">
        <f t="shared" si="2"/>
        <v>62.239999999999995</v>
      </c>
      <c r="J38" s="10">
        <v>27</v>
      </c>
      <c r="K38" s="23"/>
      <c r="L38" s="10" t="s">
        <v>18</v>
      </c>
      <c r="M38" s="21"/>
    </row>
    <row r="39" spans="1:13" ht="19.5" customHeight="1">
      <c r="A39" s="10">
        <v>36</v>
      </c>
      <c r="B39" s="10" t="s">
        <v>57</v>
      </c>
      <c r="C39" s="10">
        <v>301</v>
      </c>
      <c r="D39" s="10">
        <f t="shared" si="0"/>
        <v>36.12</v>
      </c>
      <c r="E39" s="10">
        <v>34</v>
      </c>
      <c r="F39" s="10">
        <v>40</v>
      </c>
      <c r="G39" s="10">
        <v>86</v>
      </c>
      <c r="H39" s="10">
        <f t="shared" si="1"/>
        <v>25.6</v>
      </c>
      <c r="I39" s="10">
        <f t="shared" si="2"/>
        <v>61.72</v>
      </c>
      <c r="J39" s="10">
        <v>28</v>
      </c>
      <c r="K39" s="23"/>
      <c r="L39" s="10" t="s">
        <v>18</v>
      </c>
      <c r="M39" s="21"/>
    </row>
    <row r="40" spans="1:13" ht="24" customHeight="1">
      <c r="A40" s="10">
        <v>37</v>
      </c>
      <c r="B40" s="10" t="s">
        <v>58</v>
      </c>
      <c r="C40" s="10">
        <v>301</v>
      </c>
      <c r="D40" s="10">
        <f t="shared" si="0"/>
        <v>36.12</v>
      </c>
      <c r="E40" s="10">
        <v>34</v>
      </c>
      <c r="F40" s="10">
        <v>41</v>
      </c>
      <c r="G40" s="10">
        <v>77</v>
      </c>
      <c r="H40" s="10">
        <f t="shared" si="1"/>
        <v>24.32</v>
      </c>
      <c r="I40" s="10">
        <f t="shared" si="2"/>
        <v>60.44</v>
      </c>
      <c r="J40" s="10">
        <v>29</v>
      </c>
      <c r="K40" s="18" t="s">
        <v>59</v>
      </c>
      <c r="L40" s="10" t="s">
        <v>18</v>
      </c>
      <c r="M40" s="21"/>
    </row>
    <row r="41" spans="1:13" ht="19.5" customHeight="1">
      <c r="A41" s="10">
        <v>38</v>
      </c>
      <c r="B41" s="10" t="s">
        <v>60</v>
      </c>
      <c r="C41" s="10">
        <v>301</v>
      </c>
      <c r="D41" s="10">
        <f t="shared" si="0"/>
        <v>36.12</v>
      </c>
      <c r="E41" s="10">
        <v>17</v>
      </c>
      <c r="F41" s="10">
        <v>41</v>
      </c>
      <c r="G41" s="10">
        <v>89</v>
      </c>
      <c r="H41" s="10">
        <f t="shared" si="1"/>
        <v>23.52</v>
      </c>
      <c r="I41" s="10">
        <f t="shared" si="2"/>
        <v>59.64</v>
      </c>
      <c r="J41" s="10">
        <v>30</v>
      </c>
      <c r="K41" s="23"/>
      <c r="L41" s="10" t="s">
        <v>18</v>
      </c>
      <c r="M41" s="21"/>
    </row>
    <row r="42" spans="1:13" ht="19.5" customHeight="1">
      <c r="A42" s="10">
        <v>39</v>
      </c>
      <c r="B42" s="10" t="s">
        <v>61</v>
      </c>
      <c r="C42" s="10">
        <v>276</v>
      </c>
      <c r="D42" s="10">
        <f t="shared" si="0"/>
        <v>33.12</v>
      </c>
      <c r="E42" s="10">
        <v>70</v>
      </c>
      <c r="F42" s="10">
        <v>43</v>
      </c>
      <c r="G42" s="10">
        <v>89</v>
      </c>
      <c r="H42" s="10">
        <f t="shared" si="1"/>
        <v>32.32</v>
      </c>
      <c r="I42" s="10">
        <f t="shared" si="2"/>
        <v>65.44</v>
      </c>
      <c r="J42" s="10">
        <v>1</v>
      </c>
      <c r="K42" s="23"/>
      <c r="L42" s="10" t="s">
        <v>18</v>
      </c>
      <c r="M42" s="24" t="s">
        <v>62</v>
      </c>
    </row>
    <row r="43" spans="1:13" ht="19.5" customHeight="1">
      <c r="A43" s="10">
        <v>40</v>
      </c>
      <c r="B43" s="10" t="s">
        <v>63</v>
      </c>
      <c r="C43" s="10">
        <v>272</v>
      </c>
      <c r="D43" s="10">
        <f t="shared" si="0"/>
        <v>32.64</v>
      </c>
      <c r="E43" s="10">
        <v>70</v>
      </c>
      <c r="F43" s="10">
        <v>43</v>
      </c>
      <c r="G43" s="10">
        <v>90</v>
      </c>
      <c r="H43" s="10">
        <f t="shared" si="1"/>
        <v>32.480000000000004</v>
      </c>
      <c r="I43" s="10">
        <f t="shared" si="2"/>
        <v>65.12</v>
      </c>
      <c r="J43" s="10">
        <v>2</v>
      </c>
      <c r="K43" s="23"/>
      <c r="L43" s="10" t="s">
        <v>18</v>
      </c>
      <c r="M43" s="25"/>
    </row>
    <row r="44" spans="1:13" ht="19.5" customHeight="1">
      <c r="A44" s="10">
        <v>41</v>
      </c>
      <c r="B44" s="10" t="s">
        <v>64</v>
      </c>
      <c r="C44" s="10">
        <v>214</v>
      </c>
      <c r="D44" s="10">
        <f t="shared" si="0"/>
        <v>25.679999999999996</v>
      </c>
      <c r="E44" s="10">
        <v>41</v>
      </c>
      <c r="F44" s="10">
        <v>40</v>
      </c>
      <c r="G44" s="10">
        <v>83</v>
      </c>
      <c r="H44" s="10">
        <f t="shared" si="1"/>
        <v>26.24</v>
      </c>
      <c r="I44" s="10">
        <f t="shared" si="2"/>
        <v>51.919999999999995</v>
      </c>
      <c r="J44" s="10">
        <v>3</v>
      </c>
      <c r="K44" s="26"/>
      <c r="L44" s="10" t="s">
        <v>18</v>
      </c>
      <c r="M44" s="27"/>
    </row>
    <row r="48" ht="15">
      <c r="A48" s="11"/>
    </row>
    <row r="49" ht="15">
      <c r="A49" s="12"/>
    </row>
    <row r="50" ht="15">
      <c r="A50" s="12"/>
    </row>
  </sheetData>
  <sheetProtection/>
  <mergeCells count="12">
    <mergeCell ref="A1:M1"/>
    <mergeCell ref="C2:D2"/>
    <mergeCell ref="E2:H2"/>
    <mergeCell ref="A2:A3"/>
    <mergeCell ref="B2:B3"/>
    <mergeCell ref="J2:J3"/>
    <mergeCell ref="K2:K3"/>
    <mergeCell ref="L2:L3"/>
    <mergeCell ref="M2:M3"/>
    <mergeCell ref="M4:M11"/>
    <mergeCell ref="M12:M41"/>
    <mergeCell ref="M42:M44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2015-03-25T01:58:13Z</cp:lastPrinted>
  <dcterms:created xsi:type="dcterms:W3CDTF">1996-12-17T01:32:42Z</dcterms:created>
  <dcterms:modified xsi:type="dcterms:W3CDTF">2021-03-27T04:18:04Z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