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<sst xmlns="http://schemas.openxmlformats.org/spreadsheetml/2006/main" count="72" uniqueCount="39">
  <si>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考生编号</t>
  </si>
  <si>
    <t>姓名</t>
  </si>
  <si>
    <t>报考专业</t>
  </si>
  <si>
    <t>研究方向</t>
  </si>
  <si>
    <t>实验(实践)能力（30）</t>
  </si>
  <si>
    <t>综合面试（90）</t>
  </si>
  <si>
    <t>外语听说能力（15）</t>
  </si>
  <si>
    <t>100560020717725</t>
  </si>
  <si>
    <t>邢伦</t>
  </si>
  <si>
    <t>085400 电子信息</t>
  </si>
  <si>
    <t>01 光学工程</t>
  </si>
  <si>
    <t>100560014215252</t>
  </si>
  <si>
    <t>张晏涵</t>
  </si>
  <si>
    <t>100560008813457</t>
  </si>
  <si>
    <t>祖悦</t>
  </si>
  <si>
    <t>100560015515946</t>
  </si>
  <si>
    <t>于强</t>
  </si>
  <si>
    <t>100560015515945</t>
  </si>
  <si>
    <t>韩振远</t>
  </si>
  <si>
    <t>100560023418401</t>
  </si>
  <si>
    <t>刘泰裕</t>
  </si>
  <si>
    <t>100560000100435</t>
  </si>
  <si>
    <t>杜秀山</t>
  </si>
  <si>
    <t>100560000100347</t>
  </si>
  <si>
    <t>高天宇</t>
  </si>
  <si>
    <t>100560020717722</t>
  </si>
  <si>
    <t>杨宇清</t>
  </si>
  <si>
    <t>100560038923628</t>
  </si>
  <si>
    <t>李泽宇</t>
  </si>
  <si>
    <t>100560000100420</t>
  </si>
  <si>
    <t>潘铭</t>
  </si>
  <si>
    <t>100560016316110</t>
  </si>
  <si>
    <t>聂辰一</t>
  </si>
  <si>
    <t>初试总分</t>
  </si>
  <si>
    <t>专业课测试（65）</t>
  </si>
  <si>
    <t>复试总分</t>
  </si>
  <si>
    <t>总成绩</t>
  </si>
  <si>
    <t>录取情况</t>
  </si>
  <si>
    <t>拟录取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</si>
</sst>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21" sqref="F21"/>
    </sheetView>
  </sheetViews>
  <sheetFormatPr defaultColWidth="10.00390625" defaultRowHeight="12.75"/>
  <cols>
    <col min="1" max="1" width="17.140625" style="0" customWidth="1"/>
    <col min="2" max="2" width="10.7109375" style="0" customWidth="1"/>
    <col min="3" max="3" width="15.7109375" style="0" customWidth="1"/>
    <col min="4" max="4" width="14.8515625" style="0" customWidth="1"/>
    <col min="5" max="5" width="8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  <col min="10" max="10" width="8.421875" style="0" customWidth="1"/>
  </cols>
  <sheetData>
    <row r="1" spans="1:13" ht="53.25" customHeight="1">
      <c r="A1" s="1" t="s">
        <v>0</v>
      </c>
      <c r="B1" s="2" t="s">
        <v>1</v>
      </c>
      <c r="C1" s="2" t="s">
        <v>2</v>
      </c>
      <c r="D1" s="2" t="s">
        <v>3</v>
      </c>
      <c r="E1" s="17" t="s">
        <v>33</v>
      </c>
      <c r="F1" s="17" t="s">
        <v>34</v>
      </c>
      <c r="G1" s="2" t="s">
        <v>4</v>
      </c>
      <c r="H1" s="2" t="s">
        <v>6</v>
      </c>
      <c r="I1" s="2" t="s">
        <v>5</v>
      </c>
      <c r="J1" s="18" t="s">
        <v>35</v>
      </c>
      <c r="K1" s="19" t="s">
        <v>36</v>
      </c>
      <c r="L1" s="19" t="s">
        <v>37</v>
      </c>
      <c r="M1" s="3"/>
    </row>
    <row r="2" spans="1:12" s="5" customFormat="1" ht="24.75" customHeight="1">
      <c r="A2" s="6" t="s">
        <v>11</v>
      </c>
      <c r="B2" s="4" t="s">
        <v>12</v>
      </c>
      <c r="C2" s="4" t="s">
        <v>9</v>
      </c>
      <c r="D2" s="4" t="s">
        <v>10</v>
      </c>
      <c r="E2" s="4">
        <v>364</v>
      </c>
      <c r="F2" s="4">
        <v>49.6</v>
      </c>
      <c r="G2" s="4">
        <v>23.8</v>
      </c>
      <c r="H2" s="4">
        <v>8.4</v>
      </c>
      <c r="I2" s="4">
        <v>70.8</v>
      </c>
      <c r="J2" s="4">
        <f>SUM(F2:I2)</f>
        <v>152.60000000000002</v>
      </c>
      <c r="K2" s="4">
        <f>E2/2.5*0.6+J2*0.4</f>
        <v>148.4</v>
      </c>
      <c r="L2" s="20" t="s">
        <v>38</v>
      </c>
    </row>
    <row r="3" spans="1:12" s="5" customFormat="1" ht="24.75" customHeight="1">
      <c r="A3" s="4" t="s">
        <v>7</v>
      </c>
      <c r="B3" s="4" t="s">
        <v>8</v>
      </c>
      <c r="C3" s="4" t="s">
        <v>9</v>
      </c>
      <c r="D3" s="4" t="s">
        <v>10</v>
      </c>
      <c r="E3" s="4">
        <v>366</v>
      </c>
      <c r="F3" s="4">
        <v>45.6</v>
      </c>
      <c r="G3" s="4">
        <v>24</v>
      </c>
      <c r="H3" s="4">
        <v>8.8</v>
      </c>
      <c r="I3" s="4">
        <v>73</v>
      </c>
      <c r="J3" s="4">
        <f>SUM(F3:I3)</f>
        <v>151.39999999999998</v>
      </c>
      <c r="K3" s="4">
        <f>E3/2.5*0.6+J3*0.4</f>
        <v>148.4</v>
      </c>
      <c r="L3" s="20" t="s">
        <v>38</v>
      </c>
    </row>
    <row r="4" spans="1:12" s="5" customFormat="1" ht="24.75" customHeight="1">
      <c r="A4" s="8" t="s">
        <v>15</v>
      </c>
      <c r="B4" s="4" t="s">
        <v>16</v>
      </c>
      <c r="C4" s="4" t="s">
        <v>9</v>
      </c>
      <c r="D4" s="4" t="s">
        <v>10</v>
      </c>
      <c r="E4" s="4">
        <v>356</v>
      </c>
      <c r="F4" s="4">
        <v>37</v>
      </c>
      <c r="G4" s="4">
        <v>21.4</v>
      </c>
      <c r="H4" s="4">
        <v>9.2</v>
      </c>
      <c r="I4" s="4">
        <v>68.6</v>
      </c>
      <c r="J4" s="4">
        <f>SUM(F4:I4)</f>
        <v>136.2</v>
      </c>
      <c r="K4" s="4">
        <f>E4/2.5*0.6+J4*0.4</f>
        <v>139.92</v>
      </c>
      <c r="L4" s="20" t="s">
        <v>38</v>
      </c>
    </row>
    <row r="5" spans="1:12" s="5" customFormat="1" ht="24.75" customHeight="1">
      <c r="A5" s="12" t="s">
        <v>23</v>
      </c>
      <c r="B5" s="4" t="s">
        <v>24</v>
      </c>
      <c r="C5" s="4" t="s">
        <v>9</v>
      </c>
      <c r="D5" s="4" t="s">
        <v>10</v>
      </c>
      <c r="E5" s="4">
        <v>340</v>
      </c>
      <c r="F5" s="4">
        <v>61.4</v>
      </c>
      <c r="G5" s="4">
        <v>23.4</v>
      </c>
      <c r="H5" s="4">
        <v>9.2</v>
      </c>
      <c r="I5" s="4">
        <v>51</v>
      </c>
      <c r="J5" s="4">
        <f>SUM(F5:I5)</f>
        <v>145</v>
      </c>
      <c r="K5" s="4">
        <f>E5/2.5*0.6+J5*0.4</f>
        <v>139.6</v>
      </c>
      <c r="L5" s="20" t="s">
        <v>38</v>
      </c>
    </row>
    <row r="6" spans="1:12" s="5" customFormat="1" ht="24.75" customHeight="1">
      <c r="A6" s="7" t="s">
        <v>13</v>
      </c>
      <c r="B6" s="4" t="s">
        <v>14</v>
      </c>
      <c r="C6" s="4" t="s">
        <v>9</v>
      </c>
      <c r="D6" s="4" t="s">
        <v>10</v>
      </c>
      <c r="E6" s="4">
        <v>361</v>
      </c>
      <c r="F6" s="4">
        <v>43</v>
      </c>
      <c r="G6" s="4">
        <v>21.2</v>
      </c>
      <c r="H6" s="4">
        <v>7.4</v>
      </c>
      <c r="I6" s="4">
        <v>58.8</v>
      </c>
      <c r="J6" s="4">
        <f>SUM(F6:I6)</f>
        <v>130.4</v>
      </c>
      <c r="K6" s="4">
        <f>E6/2.5*0.6+J6*0.4</f>
        <v>138.8</v>
      </c>
      <c r="L6" s="20" t="s">
        <v>38</v>
      </c>
    </row>
    <row r="7" spans="1:12" s="5" customFormat="1" ht="24.75" customHeight="1">
      <c r="A7" s="9" t="s">
        <v>17</v>
      </c>
      <c r="B7" s="4" t="s">
        <v>18</v>
      </c>
      <c r="C7" s="4" t="s">
        <v>9</v>
      </c>
      <c r="D7" s="4" t="s">
        <v>10</v>
      </c>
      <c r="E7" s="4">
        <v>351</v>
      </c>
      <c r="F7" s="4">
        <v>39</v>
      </c>
      <c r="G7" s="4">
        <v>22.6</v>
      </c>
      <c r="H7" s="4">
        <v>7.8</v>
      </c>
      <c r="I7" s="4">
        <v>66.2</v>
      </c>
      <c r="J7" s="4">
        <f>SUM(F7:I7)</f>
        <v>135.60000000000002</v>
      </c>
      <c r="K7" s="4">
        <f>E7/2.5*0.6+J7*0.4</f>
        <v>138.48000000000002</v>
      </c>
      <c r="L7" s="20" t="s">
        <v>38</v>
      </c>
    </row>
    <row r="8" spans="1:12" s="5" customFormat="1" ht="24.75" customHeight="1">
      <c r="A8" s="11" t="s">
        <v>21</v>
      </c>
      <c r="B8" s="4" t="s">
        <v>22</v>
      </c>
      <c r="C8" s="4" t="s">
        <v>9</v>
      </c>
      <c r="D8" s="4" t="s">
        <v>10</v>
      </c>
      <c r="E8" s="4">
        <v>347</v>
      </c>
      <c r="F8" s="4">
        <v>34</v>
      </c>
      <c r="G8" s="4">
        <v>22.8</v>
      </c>
      <c r="H8" s="4">
        <v>10.2</v>
      </c>
      <c r="I8" s="4">
        <v>67.6</v>
      </c>
      <c r="J8" s="4">
        <f>SUM(F8:I8)</f>
        <v>134.6</v>
      </c>
      <c r="K8" s="4">
        <f>E8/2.5*0.6+J8*0.4</f>
        <v>137.12</v>
      </c>
      <c r="L8" s="20" t="s">
        <v>38</v>
      </c>
    </row>
    <row r="9" spans="1:12" s="5" customFormat="1" ht="24.75" customHeight="1">
      <c r="A9" s="10" t="s">
        <v>19</v>
      </c>
      <c r="B9" s="4" t="s">
        <v>20</v>
      </c>
      <c r="C9" s="4" t="s">
        <v>9</v>
      </c>
      <c r="D9" s="4" t="s">
        <v>10</v>
      </c>
      <c r="E9" s="4">
        <v>349</v>
      </c>
      <c r="F9" s="4">
        <v>34</v>
      </c>
      <c r="G9" s="4">
        <v>20.6</v>
      </c>
      <c r="H9" s="4">
        <v>6</v>
      </c>
      <c r="I9" s="4">
        <v>68.4</v>
      </c>
      <c r="J9" s="4">
        <f>SUM(F9:I9)</f>
        <v>129</v>
      </c>
      <c r="K9" s="4">
        <f>E9/2.5*0.6+J9*0.4</f>
        <v>135.35999999999999</v>
      </c>
      <c r="L9" s="20" t="s">
        <v>38</v>
      </c>
    </row>
    <row r="10" spans="1:12" s="5" customFormat="1" ht="24.75" customHeight="1">
      <c r="A10" s="13" t="s">
        <v>25</v>
      </c>
      <c r="B10" s="4" t="s">
        <v>26</v>
      </c>
      <c r="C10" s="4" t="s">
        <v>9</v>
      </c>
      <c r="D10" s="4" t="s">
        <v>10</v>
      </c>
      <c r="E10" s="4">
        <v>337</v>
      </c>
      <c r="F10" s="4">
        <v>40.4</v>
      </c>
      <c r="G10" s="4">
        <v>22.8</v>
      </c>
      <c r="H10" s="4">
        <v>7.8</v>
      </c>
      <c r="I10" s="4">
        <v>64.4</v>
      </c>
      <c r="J10" s="4">
        <f>SUM(F10:I10)</f>
        <v>135.4</v>
      </c>
      <c r="K10" s="4">
        <f>E10/2.5*0.6+J10*0.4</f>
        <v>135.04000000000002</v>
      </c>
      <c r="L10" s="20" t="s">
        <v>38</v>
      </c>
    </row>
    <row r="11" spans="1:12" s="5" customFormat="1" ht="24.75" customHeight="1">
      <c r="A11" s="14" t="s">
        <v>27</v>
      </c>
      <c r="B11" s="4" t="s">
        <v>28</v>
      </c>
      <c r="C11" s="4" t="s">
        <v>9</v>
      </c>
      <c r="D11" s="4" t="s">
        <v>10</v>
      </c>
      <c r="E11" s="4">
        <v>333</v>
      </c>
      <c r="F11" s="4">
        <v>35.8</v>
      </c>
      <c r="G11" s="4">
        <v>18</v>
      </c>
      <c r="H11" s="4">
        <v>6</v>
      </c>
      <c r="I11" s="4">
        <v>65</v>
      </c>
      <c r="J11" s="4">
        <f>SUM(F11:I11)</f>
        <v>124.8</v>
      </c>
      <c r="K11" s="4">
        <f>E11/2.5*0.6+J11*0.4</f>
        <v>129.83999999999997</v>
      </c>
      <c r="L11" s="20" t="s">
        <v>38</v>
      </c>
    </row>
    <row r="12" spans="1:12" s="5" customFormat="1" ht="24.75" customHeight="1">
      <c r="A12" s="16" t="s">
        <v>31</v>
      </c>
      <c r="B12" s="4" t="s">
        <v>32</v>
      </c>
      <c r="C12" s="4" t="s">
        <v>9</v>
      </c>
      <c r="D12" s="4" t="s">
        <v>10</v>
      </c>
      <c r="E12" s="4">
        <v>320</v>
      </c>
      <c r="F12" s="4">
        <v>43.8</v>
      </c>
      <c r="G12" s="4">
        <v>19</v>
      </c>
      <c r="H12" s="4">
        <v>6.2</v>
      </c>
      <c r="I12" s="4">
        <v>60.6</v>
      </c>
      <c r="J12" s="4">
        <f>SUM(F12:I12)</f>
        <v>129.6</v>
      </c>
      <c r="K12" s="4">
        <f>E12/2.5*0.6+J12*0.4</f>
        <v>128.64</v>
      </c>
      <c r="L12" s="20" t="s">
        <v>38</v>
      </c>
    </row>
    <row r="13" spans="1:12" s="5" customFormat="1" ht="24.75" customHeight="1">
      <c r="A13" s="15" t="s">
        <v>29</v>
      </c>
      <c r="B13" s="4" t="s">
        <v>30</v>
      </c>
      <c r="C13" s="4" t="s">
        <v>9</v>
      </c>
      <c r="D13" s="4" t="s">
        <v>10</v>
      </c>
      <c r="E13" s="4">
        <v>320</v>
      </c>
      <c r="F13" s="4">
        <v>32</v>
      </c>
      <c r="G13" s="4">
        <v>17.8</v>
      </c>
      <c r="H13" s="4">
        <v>9</v>
      </c>
      <c r="I13" s="4">
        <v>63</v>
      </c>
      <c r="J13" s="4">
        <f>SUM(F13:I13)</f>
        <v>121.8</v>
      </c>
      <c r="K13" s="4">
        <f>E13/2.5*0.6+J13*0.4</f>
        <v>125.52</v>
      </c>
      <c r="L13" s="20" t="s">
        <v>38</v>
      </c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2020-05-18T07:39:31Z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