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010" activeTab="0"/>
  </bookViews>
  <sheets>
    <sheet name="一志愿拟录取名单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<sst xmlns="http://schemas.openxmlformats.org/spreadsheetml/2006/main" count="56" uniqueCount="49">
  <si>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序号</t>
  </si>
  <si>
    <t>考生编号</t>
  </si>
  <si>
    <t>姓名</t>
  </si>
  <si>
    <t>录取专业</t>
  </si>
  <si>
    <r>
      <rPr>
        <sz val="16"/>
        <rFont val="宋体"/>
        <family val="0"/>
      </rPr>
      <t>业务课</t>
    </r>
    <r>
      <rPr>
        <sz val="16"/>
        <rFont val="宋体"/>
        <family val="0"/>
      </rPr>
      <t>1</t>
    </r>
  </si>
  <si>
    <r>
      <rPr>
        <sz val="16"/>
        <rFont val="宋体"/>
        <family val="0"/>
      </rPr>
      <t>业务课</t>
    </r>
    <r>
      <rPr>
        <sz val="16"/>
        <rFont val="宋体"/>
        <family val="0"/>
      </rPr>
      <t>2</t>
    </r>
  </si>
  <si>
    <t>初试总分</t>
  </si>
  <si>
    <t>初试平均分</t>
  </si>
  <si>
    <t>初试权重0.6</t>
  </si>
  <si>
    <t>复试外语分数</t>
  </si>
  <si>
    <t>复试专业课分数</t>
  </si>
  <si>
    <t>复试总分</t>
  </si>
  <si>
    <t>复试权重0.4</t>
  </si>
  <si>
    <t>复试总成绩</t>
  </si>
  <si>
    <t>878022030201011</t>
  </si>
  <si>
    <t>高玮泽</t>
  </si>
  <si>
    <t>行政学</t>
  </si>
  <si>
    <t>878022030301015</t>
  </si>
  <si>
    <t>高雪伟</t>
  </si>
  <si>
    <t>社会学</t>
  </si>
  <si>
    <t>878022030500048</t>
  </si>
  <si>
    <t>孙莉颖</t>
  </si>
  <si>
    <t>马克思主义理论</t>
  </si>
  <si>
    <t>878022030500044</t>
  </si>
  <si>
    <t>孙 影</t>
  </si>
  <si>
    <t>878022030500024</t>
  </si>
  <si>
    <t>王伟晴</t>
  </si>
  <si>
    <t>878022030500040</t>
  </si>
  <si>
    <t>周文莱</t>
  </si>
  <si>
    <t>878022030500035</t>
  </si>
  <si>
    <t>周炳焱</t>
  </si>
  <si>
    <t>878022060200072</t>
  </si>
  <si>
    <t>朱金宝</t>
  </si>
  <si>
    <t>中国史</t>
  </si>
  <si>
    <t>878022060300090</t>
  </si>
  <si>
    <t>严 珂</t>
  </si>
  <si>
    <t>世界史</t>
  </si>
  <si>
    <t>878022060300085</t>
  </si>
  <si>
    <t>朱 夷</t>
  </si>
  <si>
    <t>878022035200054</t>
  </si>
  <si>
    <t>李 想</t>
  </si>
  <si>
    <t>社会工作</t>
  </si>
  <si>
    <t>878022035200052</t>
  </si>
  <si>
    <t>孟钥君</t>
  </si>
  <si>
    <t>878022035200050</t>
  </si>
  <si>
    <t>郑亚男</t>
  </si>
  <si>
    <t xml:space="preserve">   黑龙江省社会科学院2022年硕士研究生招生考试一志愿考生拟录取名单</t>
  </si>
  <si>
    <t>政治</t>
  </si>
  <si>
    <t>外语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</si>
</sst>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36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177" fontId="3" fillId="0" borderId="0" xfId="0" applyNumberFormat="1" applyFont="1" applyFill="1" applyBorder="1" applyAlignment="1">
      <alignment horizontal="center"/>
    </xf>
    <xf numFmtId="177" fontId="39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8" fontId="39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11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/>
    </xf>
    <xf numFmtId="179" fontId="39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0"/>
  <sheetViews>
    <sheetView tabSelected="1" zoomScale="50" zoomScaleNormal="50" zoomScalePageLayoutView="0" workbookViewId="0" topLeftCell="A4">
      <selection activeCell="D6" sqref="D6"/>
    </sheetView>
  </sheetViews>
  <sheetFormatPr defaultColWidth="9.00390625" defaultRowHeight="15"/>
  <cols>
    <col min="1" max="1" width="8.57421875" style="0" customWidth="1"/>
    <col min="2" max="2" width="30.140625" style="0" customWidth="1"/>
    <col min="3" max="3" width="12.28125" style="0" customWidth="1"/>
    <col min="4" max="4" width="42.57421875" style="0" customWidth="1"/>
    <col min="5" max="6" width="12.57421875" style="0" customWidth="1"/>
    <col min="7" max="8" width="11.421875" style="0" customWidth="1"/>
    <col min="9" max="9" width="16.00390625" style="0" customWidth="1"/>
    <col min="10" max="10" width="19.7109375" style="0" customWidth="1"/>
    <col min="11" max="11" width="21.8515625" style="0" customWidth="1"/>
    <col min="12" max="12" width="23.421875" style="0" customWidth="1"/>
    <col min="13" max="13" width="27.28125" style="0" customWidth="1"/>
    <col min="14" max="14" width="19.7109375" style="0" customWidth="1"/>
    <col min="15" max="15" width="21.8515625" style="0" customWidth="1"/>
    <col min="16" max="16" width="19.7109375" style="0" customWidth="1"/>
    <col min="17" max="17" width="8.57421875" style="0" customWidth="1"/>
    <col min="18" max="18" width="20.7109375" style="0" customWidth="1"/>
    <col min="19" max="19" width="24.00390625" style="0" customWidth="1"/>
    <col min="20" max="20" width="14.00390625" style="0" customWidth="1"/>
    <col min="21" max="21" width="17.421875" style="0" customWidth="1"/>
    <col min="22" max="22" width="19.00390625" style="0" customWidth="1"/>
    <col min="23" max="23" width="17.421875" style="0" customWidth="1"/>
    <col min="24" max="24" width="7.57421875" style="0" customWidth="1"/>
  </cols>
  <sheetData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61.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7"/>
      <c r="R5" s="17"/>
      <c r="S5" s="17"/>
      <c r="T5" s="17"/>
      <c r="U5" s="17"/>
      <c r="V5" s="17"/>
      <c r="W5" s="17"/>
      <c r="X5" s="17"/>
    </row>
    <row r="6" spans="1:24" ht="5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8"/>
      <c r="S6" s="18"/>
      <c r="T6" s="18"/>
      <c r="U6" s="18"/>
      <c r="V6" s="18"/>
      <c r="W6" s="18"/>
      <c r="X6" s="18"/>
    </row>
    <row r="7" spans="1:16" ht="4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47</v>
      </c>
      <c r="F7" s="4" t="s">
        <v>48</v>
      </c>
      <c r="G7" s="5" t="s">
        <v>4</v>
      </c>
      <c r="H7" s="5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4" t="s">
        <v>13</v>
      </c>
    </row>
    <row r="8" spans="1:16" s="1" customFormat="1" ht="45" customHeight="1">
      <c r="A8" s="6">
        <v>1</v>
      </c>
      <c r="B8" s="4" t="s">
        <v>14</v>
      </c>
      <c r="C8" s="4" t="s">
        <v>15</v>
      </c>
      <c r="D8" s="4" t="s">
        <v>16</v>
      </c>
      <c r="E8" s="7">
        <v>78</v>
      </c>
      <c r="F8" s="7">
        <v>48</v>
      </c>
      <c r="G8" s="8">
        <v>125</v>
      </c>
      <c r="H8" s="8">
        <v>125</v>
      </c>
      <c r="I8" s="7">
        <v>376</v>
      </c>
      <c r="J8" s="4">
        <f aca="true" t="shared" si="0" ref="J8:J20">I8/5</f>
        <v>75.2</v>
      </c>
      <c r="K8" s="4">
        <f aca="true" t="shared" si="1" ref="K8:K20">J8*0.6</f>
        <v>45.12</v>
      </c>
      <c r="L8" s="4">
        <v>80</v>
      </c>
      <c r="M8" s="4">
        <v>92</v>
      </c>
      <c r="N8" s="4">
        <f aca="true" t="shared" si="2" ref="N8:N20">L8*0.3+M8*0.7</f>
        <v>88.39999999999999</v>
      </c>
      <c r="O8" s="4">
        <f aca="true" t="shared" si="3" ref="O8:O20">N8*0.4</f>
        <v>35.36</v>
      </c>
      <c r="P8" s="4">
        <f aca="true" t="shared" si="4" ref="P8:P20">K8+O8</f>
        <v>80.47999999999999</v>
      </c>
    </row>
    <row r="9" spans="1:16" s="1" customFormat="1" ht="45" customHeight="1">
      <c r="A9" s="6">
        <v>2</v>
      </c>
      <c r="B9" s="9" t="s">
        <v>17</v>
      </c>
      <c r="C9" s="10" t="s">
        <v>18</v>
      </c>
      <c r="D9" s="9" t="s">
        <v>19</v>
      </c>
      <c r="E9" s="7">
        <v>72</v>
      </c>
      <c r="F9" s="7">
        <v>51</v>
      </c>
      <c r="G9" s="7">
        <v>118</v>
      </c>
      <c r="H9" s="7">
        <v>144</v>
      </c>
      <c r="I9" s="7">
        <v>385</v>
      </c>
      <c r="J9" s="4">
        <f t="shared" si="0"/>
        <v>77</v>
      </c>
      <c r="K9" s="4">
        <f t="shared" si="1"/>
        <v>46.199999999999996</v>
      </c>
      <c r="L9" s="14">
        <v>75</v>
      </c>
      <c r="M9" s="14">
        <v>92</v>
      </c>
      <c r="N9" s="14">
        <f t="shared" si="2"/>
        <v>86.89999999999999</v>
      </c>
      <c r="O9" s="4">
        <f t="shared" si="3"/>
        <v>34.76</v>
      </c>
      <c r="P9" s="4">
        <f t="shared" si="4"/>
        <v>80.96</v>
      </c>
    </row>
    <row r="10" spans="1:16" s="1" customFormat="1" ht="45" customHeight="1">
      <c r="A10" s="6">
        <v>3</v>
      </c>
      <c r="B10" s="9" t="s">
        <v>20</v>
      </c>
      <c r="C10" s="10" t="s">
        <v>21</v>
      </c>
      <c r="D10" s="9" t="s">
        <v>22</v>
      </c>
      <c r="E10" s="7">
        <v>76</v>
      </c>
      <c r="F10" s="7">
        <v>82</v>
      </c>
      <c r="G10" s="7">
        <v>130</v>
      </c>
      <c r="H10" s="7">
        <v>134</v>
      </c>
      <c r="I10" s="7">
        <v>422</v>
      </c>
      <c r="J10" s="4">
        <f t="shared" si="0"/>
        <v>84.4</v>
      </c>
      <c r="K10" s="4">
        <f t="shared" si="1"/>
        <v>50.64</v>
      </c>
      <c r="L10" s="14">
        <v>92</v>
      </c>
      <c r="M10" s="14">
        <v>95</v>
      </c>
      <c r="N10" s="14">
        <f t="shared" si="2"/>
        <v>94.1</v>
      </c>
      <c r="O10" s="4">
        <f t="shared" si="3"/>
        <v>37.64</v>
      </c>
      <c r="P10" s="4">
        <f t="shared" si="4"/>
        <v>88.28</v>
      </c>
    </row>
    <row r="11" spans="1:16" s="1" customFormat="1" ht="45" customHeight="1">
      <c r="A11" s="6">
        <v>4</v>
      </c>
      <c r="B11" s="9" t="s">
        <v>23</v>
      </c>
      <c r="C11" s="10" t="s">
        <v>24</v>
      </c>
      <c r="D11" s="9" t="s">
        <v>22</v>
      </c>
      <c r="E11" s="7">
        <v>75</v>
      </c>
      <c r="F11" s="7">
        <v>74</v>
      </c>
      <c r="G11" s="7">
        <v>130</v>
      </c>
      <c r="H11" s="7">
        <v>136</v>
      </c>
      <c r="I11" s="7">
        <v>415</v>
      </c>
      <c r="J11" s="4">
        <f t="shared" si="0"/>
        <v>83</v>
      </c>
      <c r="K11" s="4">
        <f t="shared" si="1"/>
        <v>49.8</v>
      </c>
      <c r="L11" s="14">
        <v>82</v>
      </c>
      <c r="M11" s="14">
        <v>95</v>
      </c>
      <c r="N11" s="14">
        <f t="shared" si="2"/>
        <v>91.1</v>
      </c>
      <c r="O11" s="4">
        <f t="shared" si="3"/>
        <v>36.44</v>
      </c>
      <c r="P11" s="4">
        <f t="shared" si="4"/>
        <v>86.24</v>
      </c>
    </row>
    <row r="12" spans="1:16" s="1" customFormat="1" ht="45" customHeight="1">
      <c r="A12" s="6">
        <v>5</v>
      </c>
      <c r="B12" s="11" t="s">
        <v>25</v>
      </c>
      <c r="C12" s="12" t="s">
        <v>26</v>
      </c>
      <c r="D12" s="11" t="s">
        <v>22</v>
      </c>
      <c r="E12" s="13">
        <v>81</v>
      </c>
      <c r="F12" s="13">
        <v>51</v>
      </c>
      <c r="G12" s="13">
        <v>130</v>
      </c>
      <c r="H12" s="13">
        <v>130</v>
      </c>
      <c r="I12" s="13">
        <v>392</v>
      </c>
      <c r="J12" s="15">
        <f t="shared" si="0"/>
        <v>78.4</v>
      </c>
      <c r="K12" s="15">
        <f t="shared" si="1"/>
        <v>47.04</v>
      </c>
      <c r="L12" s="16">
        <v>88</v>
      </c>
      <c r="M12" s="16">
        <v>95</v>
      </c>
      <c r="N12" s="16">
        <f t="shared" si="2"/>
        <v>92.9</v>
      </c>
      <c r="O12" s="15">
        <f t="shared" si="3"/>
        <v>37.160000000000004</v>
      </c>
      <c r="P12" s="15">
        <f t="shared" si="4"/>
        <v>84.2</v>
      </c>
    </row>
    <row r="13" spans="1:16" s="1" customFormat="1" ht="45" customHeight="1">
      <c r="A13" s="6">
        <v>6</v>
      </c>
      <c r="B13" s="9" t="s">
        <v>27</v>
      </c>
      <c r="C13" s="10" t="s">
        <v>28</v>
      </c>
      <c r="D13" s="9" t="s">
        <v>22</v>
      </c>
      <c r="E13" s="7">
        <v>67</v>
      </c>
      <c r="F13" s="7">
        <v>64</v>
      </c>
      <c r="G13" s="7">
        <v>120</v>
      </c>
      <c r="H13" s="7">
        <v>111</v>
      </c>
      <c r="I13" s="7">
        <v>362</v>
      </c>
      <c r="J13" s="4">
        <f t="shared" si="0"/>
        <v>72.4</v>
      </c>
      <c r="K13" s="4">
        <f t="shared" si="1"/>
        <v>43.440000000000005</v>
      </c>
      <c r="L13" s="14">
        <v>86</v>
      </c>
      <c r="M13" s="14">
        <v>89</v>
      </c>
      <c r="N13" s="14">
        <f t="shared" si="2"/>
        <v>88.1</v>
      </c>
      <c r="O13" s="4">
        <f t="shared" si="3"/>
        <v>35.24</v>
      </c>
      <c r="P13" s="4">
        <f t="shared" si="4"/>
        <v>78.68</v>
      </c>
    </row>
    <row r="14" spans="1:16" s="1" customFormat="1" ht="45" customHeight="1">
      <c r="A14" s="6">
        <v>7</v>
      </c>
      <c r="B14" s="9" t="s">
        <v>29</v>
      </c>
      <c r="C14" s="10" t="s">
        <v>30</v>
      </c>
      <c r="D14" s="9" t="s">
        <v>22</v>
      </c>
      <c r="E14" s="7">
        <v>69</v>
      </c>
      <c r="F14" s="7">
        <v>49</v>
      </c>
      <c r="G14" s="7">
        <v>116</v>
      </c>
      <c r="H14" s="7">
        <v>118</v>
      </c>
      <c r="I14" s="7">
        <v>352</v>
      </c>
      <c r="J14" s="4">
        <f t="shared" si="0"/>
        <v>70.4</v>
      </c>
      <c r="K14" s="4">
        <f t="shared" si="1"/>
        <v>42.24</v>
      </c>
      <c r="L14" s="14">
        <v>83</v>
      </c>
      <c r="M14" s="14">
        <v>88</v>
      </c>
      <c r="N14" s="14">
        <f t="shared" si="2"/>
        <v>86.5</v>
      </c>
      <c r="O14" s="4">
        <f t="shared" si="3"/>
        <v>34.6</v>
      </c>
      <c r="P14" s="4">
        <f t="shared" si="4"/>
        <v>76.84</v>
      </c>
    </row>
    <row r="15" spans="1:16" s="1" customFormat="1" ht="45" customHeight="1">
      <c r="A15" s="6">
        <v>8</v>
      </c>
      <c r="B15" s="9" t="s">
        <v>31</v>
      </c>
      <c r="C15" s="10" t="s">
        <v>32</v>
      </c>
      <c r="D15" s="9" t="s">
        <v>33</v>
      </c>
      <c r="E15" s="7">
        <v>76</v>
      </c>
      <c r="F15" s="7">
        <v>59</v>
      </c>
      <c r="G15" s="7">
        <v>206</v>
      </c>
      <c r="H15" s="7">
        <v>0</v>
      </c>
      <c r="I15" s="7">
        <v>341</v>
      </c>
      <c r="J15" s="4">
        <f t="shared" si="0"/>
        <v>68.2</v>
      </c>
      <c r="K15" s="4">
        <f t="shared" si="1"/>
        <v>40.92</v>
      </c>
      <c r="L15" s="14">
        <v>80</v>
      </c>
      <c r="M15" s="14">
        <v>84.8</v>
      </c>
      <c r="N15" s="14">
        <f t="shared" si="2"/>
        <v>83.35999999999999</v>
      </c>
      <c r="O15" s="4">
        <f t="shared" si="3"/>
        <v>33.343999999999994</v>
      </c>
      <c r="P15" s="4">
        <f t="shared" si="4"/>
        <v>74.264</v>
      </c>
    </row>
    <row r="16" spans="1:16" s="1" customFormat="1" ht="45" customHeight="1">
      <c r="A16" s="6">
        <v>9</v>
      </c>
      <c r="B16" s="9" t="s">
        <v>34</v>
      </c>
      <c r="C16" s="10" t="s">
        <v>35</v>
      </c>
      <c r="D16" s="9" t="s">
        <v>36</v>
      </c>
      <c r="E16" s="7">
        <v>71</v>
      </c>
      <c r="F16" s="7">
        <v>60</v>
      </c>
      <c r="G16" s="7">
        <v>248</v>
      </c>
      <c r="H16" s="7">
        <v>0</v>
      </c>
      <c r="I16" s="7">
        <v>379</v>
      </c>
      <c r="J16" s="4">
        <f t="shared" si="0"/>
        <v>75.8</v>
      </c>
      <c r="K16" s="4">
        <f t="shared" si="1"/>
        <v>45.48</v>
      </c>
      <c r="L16" s="14">
        <v>92</v>
      </c>
      <c r="M16" s="14">
        <v>88</v>
      </c>
      <c r="N16" s="14">
        <f t="shared" si="2"/>
        <v>89.19999999999999</v>
      </c>
      <c r="O16" s="4">
        <f t="shared" si="3"/>
        <v>35.68</v>
      </c>
      <c r="P16" s="4">
        <f t="shared" si="4"/>
        <v>81.16</v>
      </c>
    </row>
    <row r="17" spans="1:16" s="1" customFormat="1" ht="45" customHeight="1">
      <c r="A17" s="6">
        <v>10</v>
      </c>
      <c r="B17" s="9" t="s">
        <v>37</v>
      </c>
      <c r="C17" s="10" t="s">
        <v>38</v>
      </c>
      <c r="D17" s="9" t="s">
        <v>36</v>
      </c>
      <c r="E17" s="7">
        <v>75</v>
      </c>
      <c r="F17" s="7">
        <v>60</v>
      </c>
      <c r="G17" s="7">
        <v>241</v>
      </c>
      <c r="H17" s="7">
        <v>0</v>
      </c>
      <c r="I17" s="7">
        <v>376</v>
      </c>
      <c r="J17" s="4">
        <f t="shared" si="0"/>
        <v>75.2</v>
      </c>
      <c r="K17" s="4">
        <f t="shared" si="1"/>
        <v>45.12</v>
      </c>
      <c r="L17" s="14">
        <v>78</v>
      </c>
      <c r="M17" s="14">
        <v>90</v>
      </c>
      <c r="N17" s="14">
        <f t="shared" si="2"/>
        <v>86.39999999999999</v>
      </c>
      <c r="O17" s="4">
        <f t="shared" si="3"/>
        <v>34.559999999999995</v>
      </c>
      <c r="P17" s="4">
        <f t="shared" si="4"/>
        <v>79.67999999999999</v>
      </c>
    </row>
    <row r="18" spans="1:16" s="1" customFormat="1" ht="45" customHeight="1">
      <c r="A18" s="6">
        <v>11</v>
      </c>
      <c r="B18" s="9" t="s">
        <v>39</v>
      </c>
      <c r="C18" s="10" t="s">
        <v>40</v>
      </c>
      <c r="D18" s="4" t="s">
        <v>41</v>
      </c>
      <c r="E18" s="7">
        <v>69</v>
      </c>
      <c r="F18" s="7">
        <v>77</v>
      </c>
      <c r="G18" s="7">
        <v>122</v>
      </c>
      <c r="H18" s="7">
        <v>126</v>
      </c>
      <c r="I18" s="7">
        <v>394</v>
      </c>
      <c r="J18" s="4">
        <f t="shared" si="0"/>
        <v>78.8</v>
      </c>
      <c r="K18" s="4">
        <f t="shared" si="1"/>
        <v>47.279999999999994</v>
      </c>
      <c r="L18" s="14">
        <v>87</v>
      </c>
      <c r="M18" s="14">
        <v>95</v>
      </c>
      <c r="N18" s="14">
        <f t="shared" si="2"/>
        <v>92.6</v>
      </c>
      <c r="O18" s="4">
        <f t="shared" si="3"/>
        <v>37.04</v>
      </c>
      <c r="P18" s="4">
        <f t="shared" si="4"/>
        <v>84.32</v>
      </c>
    </row>
    <row r="19" spans="1:16" s="1" customFormat="1" ht="45" customHeight="1">
      <c r="A19" s="6">
        <v>12</v>
      </c>
      <c r="B19" s="9" t="s">
        <v>42</v>
      </c>
      <c r="C19" s="10" t="s">
        <v>43</v>
      </c>
      <c r="D19" s="4" t="s">
        <v>41</v>
      </c>
      <c r="E19" s="7">
        <v>67</v>
      </c>
      <c r="F19" s="7">
        <v>64</v>
      </c>
      <c r="G19" s="7">
        <v>122</v>
      </c>
      <c r="H19" s="7">
        <v>126</v>
      </c>
      <c r="I19" s="7">
        <v>379</v>
      </c>
      <c r="J19" s="4">
        <f t="shared" si="0"/>
        <v>75.8</v>
      </c>
      <c r="K19" s="4">
        <f t="shared" si="1"/>
        <v>45.48</v>
      </c>
      <c r="L19" s="14">
        <v>81</v>
      </c>
      <c r="M19" s="14">
        <v>96</v>
      </c>
      <c r="N19" s="14">
        <f t="shared" si="2"/>
        <v>91.49999999999999</v>
      </c>
      <c r="O19" s="4">
        <f t="shared" si="3"/>
        <v>36.599999999999994</v>
      </c>
      <c r="P19" s="4">
        <f t="shared" si="4"/>
        <v>82.07999999999998</v>
      </c>
    </row>
    <row r="20" spans="1:16" s="1" customFormat="1" ht="45" customHeight="1">
      <c r="A20" s="6">
        <v>13</v>
      </c>
      <c r="B20" s="4" t="s">
        <v>44</v>
      </c>
      <c r="C20" s="10" t="s">
        <v>45</v>
      </c>
      <c r="D20" s="4" t="s">
        <v>41</v>
      </c>
      <c r="E20" s="7">
        <v>68</v>
      </c>
      <c r="F20" s="7">
        <v>53</v>
      </c>
      <c r="G20" s="8">
        <v>96</v>
      </c>
      <c r="H20" s="8">
        <v>131</v>
      </c>
      <c r="I20" s="7">
        <v>348</v>
      </c>
      <c r="J20" s="4">
        <f t="shared" si="0"/>
        <v>69.6</v>
      </c>
      <c r="K20" s="4">
        <f t="shared" si="1"/>
        <v>41.76</v>
      </c>
      <c r="L20" s="4">
        <v>80</v>
      </c>
      <c r="M20" s="4">
        <v>94</v>
      </c>
      <c r="N20" s="4">
        <f t="shared" si="2"/>
        <v>89.8</v>
      </c>
      <c r="O20" s="4">
        <f t="shared" si="3"/>
        <v>35.92</v>
      </c>
      <c r="P20" s="4">
        <f t="shared" si="4"/>
        <v>77.68</v>
      </c>
    </row>
  </sheetData>
  <sheetProtection/>
  <mergeCells count="1">
    <mergeCell ref="A5:P5"/>
  </mergeCells>
  <printOptions/>
  <pageMargins left="0.196527777777778" right="0" top="0.2125" bottom="0.590277777777778" header="0.511805555555556" footer="0.511805555555556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2022-04-14T02:22:51Z</cp:lastPrinted>
  <dcterms:created xsi:type="dcterms:W3CDTF">2021-03-19T01:55:00Z</dcterms:created>
  <dcterms:modified xsi:type="dcterms:W3CDTF">2022-04-14T10:59:37Z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6D85B80EC5C64A85B6C8062A4CD65A3A</vt:lpwstr>
  </property>
</Properties>
</file>