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990" windowHeight="123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<sst xmlns="http://schemas.openxmlformats.org/spreadsheetml/2006/main" count="26" uniqueCount="25">
  <si>
    <t>序号</t>
  </si>
  <si>
    <t>姓名</t>
  </si>
  <si>
    <t>考生编号</t>
  </si>
  <si>
    <t>初试成绩</t>
  </si>
  <si>
    <t>复试成绩</t>
  </si>
  <si>
    <t>总成绩</t>
  </si>
  <si>
    <t>拟录取专业</t>
  </si>
  <si>
    <t>备注</t>
  </si>
  <si>
    <t>政治</t>
  </si>
  <si>
    <t>外语</t>
  </si>
  <si>
    <t>专业课一</t>
  </si>
  <si>
    <t>专业课二</t>
  </si>
  <si>
    <t>初试总分</t>
  </si>
  <si>
    <t>综合面试</t>
  </si>
  <si>
    <t>专业课测试</t>
  </si>
  <si>
    <t>外语听力及口语面试</t>
  </si>
  <si>
    <t>复试总分</t>
  </si>
  <si>
    <t>顾子龙</t>
  </si>
  <si>
    <t>102932210301267</t>
  </si>
  <si>
    <t>机械</t>
  </si>
  <si>
    <t>第二批专硕调剂</t>
  </si>
  <si>
    <t>李鸿楠</t>
  </si>
  <si>
    <t>100052330108487</t>
  </si>
  <si>
    <t>替补</t>
  </si>
  <si>
    <t xml:space="preserve">备注：复试成绩=综合面试×50%+专业课测试×30%+外语听力及口语面试×20%   总成绩=（初试成绩/5）×60%+复试成绩×40%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</si>
</sst>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.5"/>
      <name val="Calibri"/>
      <charset val="134"/>
    </font>
    <font>
      <sz val="12"/>
      <name val="宋体"/>
      <charset val="134"/>
      <scheme val="minor"/>
    </font>
    <font>
      <sz val="10.5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5"/>
  <sheetViews>
    <sheetView tabSelected="1" workbookViewId="0">
      <selection activeCell="M9" sqref="M9"/>
    </sheetView>
  </sheetViews>
  <sheetFormatPr defaultColWidth="9" defaultRowHeight="13.5" outlineLevelRow="4"/>
  <cols>
    <col min="1" max="2" width="9" style="2"/>
    <col min="3" max="3" width="16.625" style="2" customWidth="1"/>
    <col min="4" max="5" width="9" style="2"/>
    <col min="6" max="6" width="9.75" style="2" customWidth="1"/>
    <col min="7" max="14" width="9" style="2"/>
    <col min="15" max="15" width="23" style="2" customWidth="1"/>
    <col min="16" max="16384" width="9" style="2"/>
  </cols>
  <sheetData>
    <row r="1" ht="15.75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9" t="s">
        <v>4</v>
      </c>
      <c r="J1" s="10"/>
      <c r="K1" s="10"/>
      <c r="L1" s="10"/>
      <c r="M1" s="3" t="s">
        <v>5</v>
      </c>
      <c r="N1" s="3" t="s">
        <v>6</v>
      </c>
      <c r="O1" s="11" t="s">
        <v>7</v>
      </c>
    </row>
    <row r="2" ht="39" spans="1:15">
      <c r="A2" s="4"/>
      <c r="B2" s="4"/>
      <c r="C2" s="4"/>
      <c r="D2" s="5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11" t="s">
        <v>13</v>
      </c>
      <c r="J2" s="3" t="s">
        <v>14</v>
      </c>
      <c r="K2" s="11" t="s">
        <v>15</v>
      </c>
      <c r="L2" s="3" t="s">
        <v>16</v>
      </c>
      <c r="M2" s="4"/>
      <c r="N2" s="3"/>
      <c r="O2" s="11"/>
    </row>
    <row r="3" ht="14.25" spans="1:15">
      <c r="A3" s="6">
        <v>1</v>
      </c>
      <c r="B3" s="7" t="s">
        <v>17</v>
      </c>
      <c r="C3" s="7" t="s">
        <v>18</v>
      </c>
      <c r="D3" s="7">
        <v>75</v>
      </c>
      <c r="E3" s="7">
        <v>76</v>
      </c>
      <c r="F3" s="7">
        <v>77</v>
      </c>
      <c r="G3" s="7">
        <v>120</v>
      </c>
      <c r="H3" s="7">
        <v>348</v>
      </c>
      <c r="I3" s="12">
        <v>89.4</v>
      </c>
      <c r="J3" s="12">
        <v>88</v>
      </c>
      <c r="K3" s="12">
        <v>84.2</v>
      </c>
      <c r="L3" s="12">
        <f>I3*0.5+J3*0.3+K3*0.2</f>
        <v>87.94</v>
      </c>
      <c r="M3" s="12">
        <f>H3/5*0.6+L3*0.4</f>
        <v>76.936</v>
      </c>
      <c r="N3" s="6" t="s">
        <v>19</v>
      </c>
      <c r="O3" s="6" t="s">
        <v>20</v>
      </c>
    </row>
    <row r="4" ht="14.25" spans="1:15">
      <c r="A4" s="6">
        <v>2</v>
      </c>
      <c r="B4" s="7" t="s">
        <v>21</v>
      </c>
      <c r="C4" s="7" t="s">
        <v>22</v>
      </c>
      <c r="D4" s="7">
        <v>72</v>
      </c>
      <c r="E4" s="7">
        <v>75</v>
      </c>
      <c r="F4" s="7">
        <v>93</v>
      </c>
      <c r="G4" s="7">
        <v>101</v>
      </c>
      <c r="H4" s="7">
        <v>341</v>
      </c>
      <c r="I4" s="12">
        <v>78.6</v>
      </c>
      <c r="J4" s="12">
        <v>76</v>
      </c>
      <c r="K4" s="12">
        <v>77.2</v>
      </c>
      <c r="L4" s="12">
        <f>I4*0.5+J4*0.3+K4*0.2</f>
        <v>77.54</v>
      </c>
      <c r="M4" s="12">
        <f>H4/5*0.6+L4*0.4</f>
        <v>71.936</v>
      </c>
      <c r="N4" s="6" t="s">
        <v>19</v>
      </c>
      <c r="O4" s="6" t="s">
        <v>23</v>
      </c>
    </row>
    <row r="5" spans="1:1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mergeCells count="9">
    <mergeCell ref="D1:H1"/>
    <mergeCell ref="I1:L1"/>
    <mergeCell ref="A5:O5"/>
    <mergeCell ref="A1:A2"/>
    <mergeCell ref="B1:B2"/>
    <mergeCell ref="C1:C2"/>
    <mergeCell ref="M1:M2"/>
    <mergeCell ref="N1:N2"/>
    <mergeCell ref="O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32"/>
  <sheetViews>
    <sheetView workbookViewId="0">
      <selection activeCell="D42" sqref="D42"/>
    </sheetView>
  </sheetViews>
  <sheetFormatPr defaultColWidth="9" defaultRowHeight="13.5"/>
  <cols>
    <col min="1" max="16384" width="9" style="1"/>
  </cols>
  <sheetData>
    <row r="1" spans="1:12">
      <c r="A1"/>
      <c r="B1"/>
      <c r="C1"/>
      <c r="D1"/>
      <c r="E1"/>
      <c r="F1"/>
      <c r="G1"/>
      <c r="H1"/>
      <c r="I1"/>
      <c r="J1"/>
      <c r="K1"/>
      <c r="L1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>
      <c r="A3"/>
      <c r="B3"/>
      <c r="C3"/>
      <c r="D3"/>
      <c r="E3"/>
      <c r="F3"/>
      <c r="G3"/>
      <c r="H3"/>
      <c r="I3"/>
      <c r="J3"/>
      <c r="K3"/>
      <c r="L3"/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ortState ref="A1:L32">
    <sortCondition ref="L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立园๑</cp:lastModifiedBy>
  <dcterms:created xsi:type="dcterms:W3CDTF">2020-05-15T03:13:00Z</dcterms:created>
  <dcterms:modified xsi:type="dcterms:W3CDTF">2022-04-12T04:51:29Z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723B0B7F8BF1416E92019425880A0647</vt:lpwstr>
  </property>
</Properties>
</file>