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<sst xmlns="http://schemas.openxmlformats.org/spreadsheetml/2006/main" count="141" uniqueCount="61">
  <si>
    <r>
      <t xml:space="preserve">  生命科学  </t>
    </r>
    <r>
      <rPr>
        <b/>
        <sz val="16"/>
        <rFont val="宋体"/>
        <family val="0"/>
      </rPr>
      <t>学院2022年硕士研究生招生复试结果</t>
    </r>
  </si>
  <si>
    <t>复试专业</t>
  </si>
  <si>
    <t>考生编号</t>
  </si>
  <si>
    <t>姓名</t>
  </si>
  <si>
    <t>初试成绩</t>
  </si>
  <si>
    <t>复试成绩</t>
  </si>
  <si>
    <r>
      <t xml:space="preserve">综合成绩
</t>
    </r>
    <r>
      <rPr>
        <sz val="10"/>
        <color indexed="10"/>
        <rFont val="宋体"/>
        <family val="0"/>
      </rPr>
      <t>（初试、复试折算后成绩）</t>
    </r>
  </si>
  <si>
    <t>加试科目1名称</t>
  </si>
  <si>
    <t>加试科目1成绩</t>
  </si>
  <si>
    <t>加试科目2名称</t>
  </si>
  <si>
    <t>加试科目2成绩</t>
  </si>
  <si>
    <t>思想政治考核</t>
  </si>
  <si>
    <t>综合成绩排名</t>
  </si>
  <si>
    <t>是否录取</t>
  </si>
  <si>
    <t>录取类别</t>
  </si>
  <si>
    <t>不录取原因</t>
  </si>
  <si>
    <t>是否第一志愿</t>
  </si>
  <si>
    <t>备注</t>
  </si>
  <si>
    <r>
      <t xml:space="preserve">外语听说
能力测试
</t>
    </r>
    <r>
      <rPr>
        <sz val="11"/>
        <color indexed="10"/>
        <rFont val="宋体"/>
        <family val="0"/>
      </rPr>
      <t>（满分50分）</t>
    </r>
  </si>
  <si>
    <r>
      <t>专业基础
测试</t>
    </r>
    <r>
      <rPr>
        <sz val="11"/>
        <color indexed="10"/>
        <rFont val="宋体"/>
        <family val="0"/>
      </rPr>
      <t>（满分100分）</t>
    </r>
  </si>
  <si>
    <r>
      <t>综合能力
测试</t>
    </r>
    <r>
      <rPr>
        <sz val="11"/>
        <color indexed="10"/>
        <rFont val="宋体"/>
        <family val="0"/>
      </rPr>
      <t>（满分100分）</t>
    </r>
    <r>
      <rPr>
        <sz val="11"/>
        <rFont val="宋体"/>
        <family val="0"/>
      </rPr>
      <t>　</t>
    </r>
  </si>
  <si>
    <t>复试总成绩(英语听说、专业基础、综合能力成绩总和）</t>
  </si>
  <si>
    <t>园艺学</t>
  </si>
  <si>
    <t>104182090200018</t>
  </si>
  <si>
    <t>葛婵媛</t>
  </si>
  <si>
    <t>合格</t>
  </si>
  <si>
    <t>是</t>
  </si>
  <si>
    <t>全日制（非定向）</t>
  </si>
  <si>
    <t>104182090200001</t>
  </si>
  <si>
    <t>林怡</t>
  </si>
  <si>
    <t>104182090200013</t>
  </si>
  <si>
    <t>杨进</t>
  </si>
  <si>
    <t>104182090200003</t>
  </si>
  <si>
    <t>韩玉</t>
  </si>
  <si>
    <t>104182090200019</t>
  </si>
  <si>
    <t>张琪</t>
  </si>
  <si>
    <t>104182090200020</t>
  </si>
  <si>
    <t>吴清娜</t>
  </si>
  <si>
    <t>104182090200016</t>
  </si>
  <si>
    <t>张思</t>
  </si>
  <si>
    <t>104182090200008</t>
  </si>
  <si>
    <t>刘鹏</t>
  </si>
  <si>
    <t>104182090200017</t>
  </si>
  <si>
    <t>徐月美</t>
  </si>
  <si>
    <t>104182090200021</t>
  </si>
  <si>
    <t>谢国强</t>
  </si>
  <si>
    <t>学科教学（生物）</t>
  </si>
  <si>
    <t>104182045107031</t>
  </si>
  <si>
    <t>钟奕恬</t>
  </si>
  <si>
    <t>104182045107030</t>
  </si>
  <si>
    <t>陈文聪</t>
  </si>
  <si>
    <t>104182045107024</t>
  </si>
  <si>
    <t>方莲</t>
  </si>
  <si>
    <t>104182045107003</t>
  </si>
  <si>
    <t>周妍</t>
  </si>
  <si>
    <t>104182045107023</t>
  </si>
  <si>
    <t>谢峰</t>
  </si>
  <si>
    <t>104182045107013</t>
  </si>
  <si>
    <t>谭渊</t>
  </si>
  <si>
    <t>104182045107008</t>
  </si>
  <si>
    <t>蓝美玲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</si>
</sst>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b/>
      <u val="single"/>
      <sz val="16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6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49" fontId="33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tabSelected="1" zoomScale="90" zoomScaleNormal="90" workbookViewId="0" topLeftCell="A1">
      <selection activeCell="V4" sqref="V4"/>
    </sheetView>
  </sheetViews>
  <sheetFormatPr defaultColWidth="9.00390625" defaultRowHeight="14.25"/>
  <cols>
    <col min="1" max="1" width="21.375" style="2" customWidth="1"/>
    <col min="2" max="2" width="18.375" style="3" customWidth="1"/>
    <col min="3" max="3" width="9.875" style="3" customWidth="1"/>
    <col min="4" max="4" width="5.625" style="3" customWidth="1"/>
    <col min="5" max="5" width="11.50390625" style="3" customWidth="1"/>
    <col min="6" max="6" width="10.875" style="3" customWidth="1"/>
    <col min="7" max="7" width="9.75390625" style="4" customWidth="1"/>
    <col min="8" max="8" width="16.375" style="4" customWidth="1"/>
    <col min="9" max="9" width="8.00390625" style="3" customWidth="1"/>
    <col min="10" max="10" width="8.50390625" style="3" customWidth="1"/>
    <col min="11" max="11" width="8.75390625" style="3" customWidth="1"/>
    <col min="12" max="12" width="8.875" style="3" customWidth="1"/>
    <col min="13" max="13" width="8.75390625" style="3" customWidth="1"/>
    <col min="14" max="14" width="5.25390625" style="3" customWidth="1"/>
    <col min="15" max="15" width="4.625" style="3" customWidth="1"/>
    <col min="16" max="16" width="4.875" style="3" customWidth="1"/>
    <col min="17" max="17" width="14.875" style="3" customWidth="1"/>
    <col min="18" max="18" width="4.625" style="3" customWidth="1"/>
    <col min="19" max="19" width="5.125" style="3" customWidth="1"/>
    <col min="20" max="20" width="6.125" style="3" customWidth="1"/>
    <col min="21" max="16384" width="9.00390625" style="3" customWidth="1"/>
  </cols>
  <sheetData>
    <row r="1" spans="1:20" ht="30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s="1" customFormat="1" ht="27.75" customHeight="1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/>
      <c r="G2" s="10"/>
      <c r="H2" s="10"/>
      <c r="I2" s="26" t="s">
        <v>6</v>
      </c>
      <c r="J2" s="7" t="s">
        <v>7</v>
      </c>
      <c r="K2" s="7" t="s">
        <v>8</v>
      </c>
      <c r="L2" s="7" t="s">
        <v>9</v>
      </c>
      <c r="M2" s="7" t="s">
        <v>10</v>
      </c>
      <c r="N2" s="7" t="s">
        <v>11</v>
      </c>
      <c r="O2" s="7" t="s">
        <v>12</v>
      </c>
      <c r="P2" s="7" t="s">
        <v>13</v>
      </c>
      <c r="Q2" s="7" t="s">
        <v>14</v>
      </c>
      <c r="R2" s="7" t="s">
        <v>15</v>
      </c>
      <c r="S2" s="7" t="s">
        <v>16</v>
      </c>
      <c r="T2" s="30" t="s">
        <v>17</v>
      </c>
    </row>
    <row r="3" spans="1:20" ht="55.5" customHeight="1">
      <c r="A3" s="11"/>
      <c r="B3" s="12"/>
      <c r="C3" s="12"/>
      <c r="D3" s="12"/>
      <c r="E3" s="13" t="s">
        <v>18</v>
      </c>
      <c r="F3" s="13" t="s">
        <v>19</v>
      </c>
      <c r="G3" s="13" t="s">
        <v>20</v>
      </c>
      <c r="H3" s="13" t="s">
        <v>21</v>
      </c>
      <c r="I3" s="27"/>
      <c r="J3" s="12"/>
      <c r="K3" s="12"/>
      <c r="L3" s="12"/>
      <c r="M3" s="12"/>
      <c r="N3" s="12"/>
      <c r="O3" s="12"/>
      <c r="P3" s="12"/>
      <c r="Q3" s="12"/>
      <c r="R3" s="12"/>
      <c r="S3" s="12"/>
      <c r="T3" s="31"/>
    </row>
    <row r="4" spans="1:20" ht="19.5" customHeight="1">
      <c r="A4" s="14" t="s">
        <v>22</v>
      </c>
      <c r="B4" s="14" t="s">
        <v>23</v>
      </c>
      <c r="C4" s="15" t="s">
        <v>24</v>
      </c>
      <c r="D4" s="14">
        <v>379</v>
      </c>
      <c r="E4" s="16">
        <v>42</v>
      </c>
      <c r="F4" s="17">
        <v>89.2</v>
      </c>
      <c r="G4" s="18">
        <v>93.8</v>
      </c>
      <c r="H4" s="16">
        <f aca="true" t="shared" si="0" ref="H4:H13">E4+F4+G4</f>
        <v>225</v>
      </c>
      <c r="I4" s="28">
        <f aca="true" t="shared" si="1" ref="I4:I13">D4*0.7/5+H4*0.3/2.5</f>
        <v>80.06</v>
      </c>
      <c r="J4" s="22"/>
      <c r="K4" s="22"/>
      <c r="L4" s="22"/>
      <c r="M4" s="22"/>
      <c r="N4" s="12" t="s">
        <v>25</v>
      </c>
      <c r="O4" s="22">
        <v>1</v>
      </c>
      <c r="P4" s="12" t="s">
        <v>26</v>
      </c>
      <c r="Q4" s="12" t="s">
        <v>27</v>
      </c>
      <c r="R4" s="22"/>
      <c r="S4" s="12" t="s">
        <v>26</v>
      </c>
      <c r="T4" s="15"/>
    </row>
    <row r="5" spans="1:20" ht="19.5" customHeight="1">
      <c r="A5" s="14" t="s">
        <v>22</v>
      </c>
      <c r="B5" s="14" t="s">
        <v>28</v>
      </c>
      <c r="C5" s="15" t="s">
        <v>29</v>
      </c>
      <c r="D5" s="14">
        <v>364</v>
      </c>
      <c r="E5" s="16">
        <v>41</v>
      </c>
      <c r="F5" s="19">
        <v>89.6</v>
      </c>
      <c r="G5" s="19">
        <v>93.2</v>
      </c>
      <c r="H5" s="16">
        <f t="shared" si="0"/>
        <v>223.8</v>
      </c>
      <c r="I5" s="28">
        <f t="shared" si="1"/>
        <v>77.816</v>
      </c>
      <c r="J5" s="12"/>
      <c r="K5" s="12"/>
      <c r="L5" s="12"/>
      <c r="M5" s="12"/>
      <c r="N5" s="12" t="s">
        <v>25</v>
      </c>
      <c r="O5" s="22">
        <v>2</v>
      </c>
      <c r="P5" s="12" t="s">
        <v>26</v>
      </c>
      <c r="Q5" s="12" t="s">
        <v>27</v>
      </c>
      <c r="R5" s="12"/>
      <c r="S5" s="12" t="s">
        <v>26</v>
      </c>
      <c r="T5" s="15"/>
    </row>
    <row r="6" spans="1:20" ht="19.5" customHeight="1">
      <c r="A6" s="14" t="s">
        <v>22</v>
      </c>
      <c r="B6" s="14" t="s">
        <v>30</v>
      </c>
      <c r="C6" s="15" t="s">
        <v>31</v>
      </c>
      <c r="D6" s="14">
        <v>327</v>
      </c>
      <c r="E6" s="16">
        <v>41</v>
      </c>
      <c r="F6" s="19">
        <v>92.4</v>
      </c>
      <c r="G6" s="19">
        <v>90.4</v>
      </c>
      <c r="H6" s="16">
        <f t="shared" si="0"/>
        <v>223.8</v>
      </c>
      <c r="I6" s="28">
        <f t="shared" si="1"/>
        <v>72.636</v>
      </c>
      <c r="J6" s="12"/>
      <c r="K6" s="12"/>
      <c r="L6" s="12"/>
      <c r="M6" s="12"/>
      <c r="N6" s="12" t="s">
        <v>25</v>
      </c>
      <c r="O6" s="22">
        <v>3</v>
      </c>
      <c r="P6" s="12" t="s">
        <v>26</v>
      </c>
      <c r="Q6" s="12" t="s">
        <v>27</v>
      </c>
      <c r="R6" s="12"/>
      <c r="S6" s="12" t="s">
        <v>26</v>
      </c>
      <c r="T6" s="15"/>
    </row>
    <row r="7" spans="1:20" ht="19.5" customHeight="1">
      <c r="A7" s="14" t="s">
        <v>22</v>
      </c>
      <c r="B7" s="33" t="s">
        <v>32</v>
      </c>
      <c r="C7" s="15" t="s">
        <v>33</v>
      </c>
      <c r="D7" s="14">
        <v>309</v>
      </c>
      <c r="E7" s="16">
        <v>43.5</v>
      </c>
      <c r="F7" s="19">
        <v>94.4</v>
      </c>
      <c r="G7" s="19">
        <v>92.2</v>
      </c>
      <c r="H7" s="16">
        <f t="shared" si="0"/>
        <v>230.10000000000002</v>
      </c>
      <c r="I7" s="28">
        <f t="shared" si="1"/>
        <v>70.872</v>
      </c>
      <c r="J7" s="12"/>
      <c r="K7" s="12"/>
      <c r="L7" s="12"/>
      <c r="M7" s="12"/>
      <c r="N7" s="12" t="s">
        <v>25</v>
      </c>
      <c r="O7" s="22">
        <v>4</v>
      </c>
      <c r="P7" s="12" t="s">
        <v>26</v>
      </c>
      <c r="Q7" s="12" t="s">
        <v>27</v>
      </c>
      <c r="R7" s="12"/>
      <c r="S7" s="12" t="s">
        <v>26</v>
      </c>
      <c r="T7" s="15"/>
    </row>
    <row r="8" spans="1:20" ht="19.5" customHeight="1">
      <c r="A8" s="14" t="s">
        <v>22</v>
      </c>
      <c r="B8" s="14" t="s">
        <v>34</v>
      </c>
      <c r="C8" s="15" t="s">
        <v>35</v>
      </c>
      <c r="D8" s="14">
        <v>316</v>
      </c>
      <c r="E8" s="16">
        <v>38</v>
      </c>
      <c r="F8" s="19">
        <v>88</v>
      </c>
      <c r="G8" s="19">
        <v>92.4</v>
      </c>
      <c r="H8" s="16">
        <f t="shared" si="0"/>
        <v>218.4</v>
      </c>
      <c r="I8" s="28">
        <f t="shared" si="1"/>
        <v>70.448</v>
      </c>
      <c r="J8" s="12"/>
      <c r="K8" s="12"/>
      <c r="L8" s="12"/>
      <c r="M8" s="12"/>
      <c r="N8" s="12" t="s">
        <v>25</v>
      </c>
      <c r="O8" s="22">
        <v>5</v>
      </c>
      <c r="P8" s="12" t="s">
        <v>26</v>
      </c>
      <c r="Q8" s="12" t="s">
        <v>27</v>
      </c>
      <c r="R8" s="12"/>
      <c r="S8" s="12" t="s">
        <v>26</v>
      </c>
      <c r="T8" s="15"/>
    </row>
    <row r="9" spans="1:20" ht="19.5" customHeight="1">
      <c r="A9" s="14" t="s">
        <v>22</v>
      </c>
      <c r="B9" s="14" t="s">
        <v>36</v>
      </c>
      <c r="C9" s="15" t="s">
        <v>37</v>
      </c>
      <c r="D9" s="14">
        <v>324</v>
      </c>
      <c r="E9" s="16">
        <v>34.5</v>
      </c>
      <c r="F9" s="17">
        <v>86</v>
      </c>
      <c r="G9" s="18">
        <v>87.6</v>
      </c>
      <c r="H9" s="16">
        <f t="shared" si="0"/>
        <v>208.1</v>
      </c>
      <c r="I9" s="28">
        <f t="shared" si="1"/>
        <v>70.332</v>
      </c>
      <c r="J9" s="22"/>
      <c r="K9" s="22"/>
      <c r="L9" s="22"/>
      <c r="M9" s="22"/>
      <c r="N9" s="12" t="s">
        <v>25</v>
      </c>
      <c r="O9" s="22">
        <v>6</v>
      </c>
      <c r="P9" s="12" t="s">
        <v>26</v>
      </c>
      <c r="Q9" s="12" t="s">
        <v>27</v>
      </c>
      <c r="R9" s="22"/>
      <c r="S9" s="12" t="s">
        <v>26</v>
      </c>
      <c r="T9" s="15"/>
    </row>
    <row r="10" spans="1:20" ht="19.5" customHeight="1">
      <c r="A10" s="14" t="s">
        <v>22</v>
      </c>
      <c r="B10" s="14" t="s">
        <v>38</v>
      </c>
      <c r="C10" s="15" t="s">
        <v>39</v>
      </c>
      <c r="D10" s="14">
        <v>323</v>
      </c>
      <c r="E10" s="16">
        <v>39</v>
      </c>
      <c r="F10" s="19">
        <v>80.6</v>
      </c>
      <c r="G10" s="19">
        <v>88.4</v>
      </c>
      <c r="H10" s="16">
        <f t="shared" si="0"/>
        <v>208</v>
      </c>
      <c r="I10" s="28">
        <f t="shared" si="1"/>
        <v>70.18</v>
      </c>
      <c r="J10" s="12"/>
      <c r="K10" s="12"/>
      <c r="L10" s="12"/>
      <c r="M10" s="12"/>
      <c r="N10" s="12" t="s">
        <v>25</v>
      </c>
      <c r="O10" s="22">
        <v>7</v>
      </c>
      <c r="P10" s="12" t="s">
        <v>26</v>
      </c>
      <c r="Q10" s="12" t="s">
        <v>27</v>
      </c>
      <c r="R10" s="12"/>
      <c r="S10" s="12" t="s">
        <v>26</v>
      </c>
      <c r="T10" s="15"/>
    </row>
    <row r="11" spans="1:20" ht="19.5" customHeight="1">
      <c r="A11" s="14" t="s">
        <v>22</v>
      </c>
      <c r="B11" s="14" t="s">
        <v>40</v>
      </c>
      <c r="C11" s="15" t="s">
        <v>41</v>
      </c>
      <c r="D11" s="14">
        <v>298</v>
      </c>
      <c r="E11" s="16">
        <v>46</v>
      </c>
      <c r="F11" s="19">
        <v>89.6</v>
      </c>
      <c r="G11" s="19">
        <v>87.2</v>
      </c>
      <c r="H11" s="16">
        <f t="shared" si="0"/>
        <v>222.8</v>
      </c>
      <c r="I11" s="28">
        <f t="shared" si="1"/>
        <v>68.456</v>
      </c>
      <c r="J11" s="12"/>
      <c r="K11" s="12"/>
      <c r="L11" s="12"/>
      <c r="M11" s="12"/>
      <c r="N11" s="12" t="s">
        <v>25</v>
      </c>
      <c r="O11" s="22">
        <v>8</v>
      </c>
      <c r="P11" s="12" t="s">
        <v>26</v>
      </c>
      <c r="Q11" s="12" t="s">
        <v>27</v>
      </c>
      <c r="R11" s="12"/>
      <c r="S11" s="12" t="s">
        <v>26</v>
      </c>
      <c r="T11" s="15"/>
    </row>
    <row r="12" spans="1:20" ht="19.5" customHeight="1">
      <c r="A12" s="14" t="s">
        <v>22</v>
      </c>
      <c r="B12" s="14" t="s">
        <v>42</v>
      </c>
      <c r="C12" s="15" t="s">
        <v>43</v>
      </c>
      <c r="D12" s="14">
        <v>290</v>
      </c>
      <c r="E12" s="16">
        <v>35.5</v>
      </c>
      <c r="F12" s="17">
        <v>86</v>
      </c>
      <c r="G12" s="18">
        <v>84.6</v>
      </c>
      <c r="H12" s="16">
        <f t="shared" si="0"/>
        <v>206.1</v>
      </c>
      <c r="I12" s="28">
        <f t="shared" si="1"/>
        <v>65.332</v>
      </c>
      <c r="J12" s="22"/>
      <c r="K12" s="22"/>
      <c r="L12" s="22"/>
      <c r="M12" s="22"/>
      <c r="N12" s="12" t="s">
        <v>25</v>
      </c>
      <c r="O12" s="22">
        <v>9</v>
      </c>
      <c r="P12" s="12" t="s">
        <v>26</v>
      </c>
      <c r="Q12" s="12" t="s">
        <v>27</v>
      </c>
      <c r="R12" s="22"/>
      <c r="S12" s="12" t="s">
        <v>26</v>
      </c>
      <c r="T12" s="15"/>
    </row>
    <row r="13" spans="1:20" ht="19.5" customHeight="1">
      <c r="A13" s="14" t="s">
        <v>22</v>
      </c>
      <c r="B13" s="14" t="s">
        <v>44</v>
      </c>
      <c r="C13" s="15" t="s">
        <v>45</v>
      </c>
      <c r="D13" s="14">
        <v>253</v>
      </c>
      <c r="E13" s="16">
        <v>36.5</v>
      </c>
      <c r="F13" s="19">
        <v>77</v>
      </c>
      <c r="G13" s="19">
        <v>75.8</v>
      </c>
      <c r="H13" s="16">
        <f t="shared" si="0"/>
        <v>189.3</v>
      </c>
      <c r="I13" s="28">
        <f t="shared" si="1"/>
        <v>58.136</v>
      </c>
      <c r="J13" s="12"/>
      <c r="K13" s="12"/>
      <c r="L13" s="12"/>
      <c r="M13" s="12"/>
      <c r="N13" s="12" t="s">
        <v>25</v>
      </c>
      <c r="O13" s="22">
        <v>10</v>
      </c>
      <c r="P13" s="12" t="s">
        <v>26</v>
      </c>
      <c r="Q13" s="12" t="s">
        <v>27</v>
      </c>
      <c r="R13" s="12"/>
      <c r="S13" s="12" t="s">
        <v>26</v>
      </c>
      <c r="T13" s="15"/>
    </row>
    <row r="14" spans="1:20" ht="19.5" customHeight="1">
      <c r="A14" s="14" t="s">
        <v>46</v>
      </c>
      <c r="B14" s="14" t="s">
        <v>47</v>
      </c>
      <c r="C14" s="15" t="s">
        <v>48</v>
      </c>
      <c r="D14" s="14">
        <v>390</v>
      </c>
      <c r="E14" s="16">
        <v>42.5</v>
      </c>
      <c r="F14" s="17">
        <v>83</v>
      </c>
      <c r="G14" s="18">
        <v>82.4</v>
      </c>
      <c r="H14" s="20">
        <f aca="true" t="shared" si="2" ref="H14:H20">SUM(E14:G14)</f>
        <v>207.9</v>
      </c>
      <c r="I14" s="29">
        <f aca="true" t="shared" si="3" ref="I14:I20">D14/5*0.7+H14/2.5*0.3</f>
        <v>79.54799999999999</v>
      </c>
      <c r="J14" s="22"/>
      <c r="K14" s="22"/>
      <c r="L14" s="22"/>
      <c r="M14" s="22"/>
      <c r="N14" s="12" t="s">
        <v>25</v>
      </c>
      <c r="O14" s="22">
        <v>1</v>
      </c>
      <c r="P14" s="12" t="s">
        <v>26</v>
      </c>
      <c r="Q14" s="12" t="s">
        <v>27</v>
      </c>
      <c r="R14" s="22"/>
      <c r="S14" s="12" t="s">
        <v>26</v>
      </c>
      <c r="T14" s="15"/>
    </row>
    <row r="15" spans="1:20" ht="19.5" customHeight="1">
      <c r="A15" s="14" t="s">
        <v>46</v>
      </c>
      <c r="B15" s="14" t="s">
        <v>49</v>
      </c>
      <c r="C15" s="15" t="s">
        <v>50</v>
      </c>
      <c r="D15" s="14">
        <v>393</v>
      </c>
      <c r="E15" s="16">
        <v>32.5</v>
      </c>
      <c r="F15" s="17">
        <v>74.8</v>
      </c>
      <c r="G15" s="18">
        <v>76</v>
      </c>
      <c r="H15" s="20">
        <f t="shared" si="2"/>
        <v>183.3</v>
      </c>
      <c r="I15" s="29">
        <f t="shared" si="3"/>
        <v>77.01599999999999</v>
      </c>
      <c r="J15" s="22"/>
      <c r="K15" s="22"/>
      <c r="L15" s="22"/>
      <c r="M15" s="22"/>
      <c r="N15" s="12" t="s">
        <v>25</v>
      </c>
      <c r="O15" s="22">
        <v>2</v>
      </c>
      <c r="P15" s="12" t="s">
        <v>26</v>
      </c>
      <c r="Q15" s="12" t="s">
        <v>27</v>
      </c>
      <c r="R15" s="22"/>
      <c r="S15" s="12" t="s">
        <v>26</v>
      </c>
      <c r="T15" s="15"/>
    </row>
    <row r="16" spans="1:20" ht="19.5" customHeight="1">
      <c r="A16" s="14" t="s">
        <v>46</v>
      </c>
      <c r="B16" s="14" t="s">
        <v>51</v>
      </c>
      <c r="C16" s="15" t="s">
        <v>52</v>
      </c>
      <c r="D16" s="14">
        <v>383</v>
      </c>
      <c r="E16" s="16">
        <v>32.5</v>
      </c>
      <c r="F16" s="17">
        <v>80.6</v>
      </c>
      <c r="G16" s="18">
        <v>76.8</v>
      </c>
      <c r="H16" s="20">
        <f t="shared" si="2"/>
        <v>189.89999999999998</v>
      </c>
      <c r="I16" s="29">
        <f t="shared" si="3"/>
        <v>76.40799999999999</v>
      </c>
      <c r="J16" s="22"/>
      <c r="K16" s="22"/>
      <c r="L16" s="22"/>
      <c r="M16" s="22"/>
      <c r="N16" s="12" t="s">
        <v>25</v>
      </c>
      <c r="O16" s="22">
        <v>3</v>
      </c>
      <c r="P16" s="12" t="s">
        <v>26</v>
      </c>
      <c r="Q16" s="12" t="s">
        <v>27</v>
      </c>
      <c r="R16" s="22"/>
      <c r="S16" s="12" t="s">
        <v>26</v>
      </c>
      <c r="T16" s="15"/>
    </row>
    <row r="17" spans="1:20" ht="19.5" customHeight="1">
      <c r="A17" s="14" t="s">
        <v>46</v>
      </c>
      <c r="B17" s="14" t="s">
        <v>53</v>
      </c>
      <c r="C17" s="15" t="s">
        <v>54</v>
      </c>
      <c r="D17" s="14">
        <v>362</v>
      </c>
      <c r="E17" s="16">
        <v>40</v>
      </c>
      <c r="F17" s="17">
        <v>79.8</v>
      </c>
      <c r="G17" s="18">
        <v>82.4</v>
      </c>
      <c r="H17" s="20">
        <f t="shared" si="2"/>
        <v>202.2</v>
      </c>
      <c r="I17" s="29">
        <f t="shared" si="3"/>
        <v>74.944</v>
      </c>
      <c r="J17" s="22"/>
      <c r="K17" s="22"/>
      <c r="L17" s="22"/>
      <c r="M17" s="22"/>
      <c r="N17" s="12" t="s">
        <v>25</v>
      </c>
      <c r="O17" s="22">
        <v>4</v>
      </c>
      <c r="P17" s="12" t="s">
        <v>26</v>
      </c>
      <c r="Q17" s="12" t="s">
        <v>27</v>
      </c>
      <c r="R17" s="22"/>
      <c r="S17" s="12" t="s">
        <v>26</v>
      </c>
      <c r="T17" s="15"/>
    </row>
    <row r="18" spans="1:20" ht="19.5" customHeight="1">
      <c r="A18" s="21" t="s">
        <v>46</v>
      </c>
      <c r="B18" s="14" t="s">
        <v>55</v>
      </c>
      <c r="C18" s="15" t="s">
        <v>56</v>
      </c>
      <c r="D18" s="14">
        <v>376</v>
      </c>
      <c r="E18" s="16">
        <v>36.5</v>
      </c>
      <c r="F18" s="17">
        <v>74.2</v>
      </c>
      <c r="G18" s="18">
        <v>70.8</v>
      </c>
      <c r="H18" s="20">
        <f t="shared" si="2"/>
        <v>181.5</v>
      </c>
      <c r="I18" s="29">
        <f t="shared" si="3"/>
        <v>74.42</v>
      </c>
      <c r="J18" s="22"/>
      <c r="K18" s="22"/>
      <c r="L18" s="22"/>
      <c r="M18" s="22"/>
      <c r="N18" s="12" t="s">
        <v>25</v>
      </c>
      <c r="O18" s="22">
        <v>5</v>
      </c>
      <c r="P18" s="12" t="s">
        <v>26</v>
      </c>
      <c r="Q18" s="12" t="s">
        <v>27</v>
      </c>
      <c r="R18" s="22"/>
      <c r="S18" s="12" t="s">
        <v>26</v>
      </c>
      <c r="T18" s="15"/>
    </row>
    <row r="19" spans="1:20" ht="19.5" customHeight="1">
      <c r="A19" s="14" t="s">
        <v>46</v>
      </c>
      <c r="B19" s="14" t="s">
        <v>57</v>
      </c>
      <c r="C19" s="15" t="s">
        <v>58</v>
      </c>
      <c r="D19" s="14">
        <v>373</v>
      </c>
      <c r="E19" s="16">
        <v>32</v>
      </c>
      <c r="F19" s="17">
        <v>74.4</v>
      </c>
      <c r="G19" s="18">
        <v>75.8</v>
      </c>
      <c r="H19" s="20">
        <f t="shared" si="2"/>
        <v>182.2</v>
      </c>
      <c r="I19" s="29">
        <f t="shared" si="3"/>
        <v>74.08399999999999</v>
      </c>
      <c r="J19" s="22"/>
      <c r="K19" s="22"/>
      <c r="L19" s="22"/>
      <c r="M19" s="22"/>
      <c r="N19" s="12" t="s">
        <v>25</v>
      </c>
      <c r="O19" s="22">
        <v>6</v>
      </c>
      <c r="P19" s="12" t="s">
        <v>26</v>
      </c>
      <c r="Q19" s="12" t="s">
        <v>27</v>
      </c>
      <c r="R19" s="22"/>
      <c r="S19" s="12" t="s">
        <v>26</v>
      </c>
      <c r="T19" s="15"/>
    </row>
    <row r="20" spans="1:20" ht="19.5" customHeight="1">
      <c r="A20" s="14" t="s">
        <v>46</v>
      </c>
      <c r="B20" s="14" t="s">
        <v>59</v>
      </c>
      <c r="C20" s="15" t="s">
        <v>60</v>
      </c>
      <c r="D20" s="14">
        <v>356</v>
      </c>
      <c r="E20" s="16">
        <v>33.5</v>
      </c>
      <c r="F20" s="17">
        <v>70.2</v>
      </c>
      <c r="G20" s="18">
        <v>74</v>
      </c>
      <c r="H20" s="20">
        <f t="shared" si="2"/>
        <v>177.7</v>
      </c>
      <c r="I20" s="29">
        <f t="shared" si="3"/>
        <v>71.16399999999999</v>
      </c>
      <c r="J20" s="22"/>
      <c r="K20" s="22"/>
      <c r="L20" s="22"/>
      <c r="M20" s="22"/>
      <c r="N20" s="12" t="s">
        <v>25</v>
      </c>
      <c r="O20" s="22">
        <v>7</v>
      </c>
      <c r="P20" s="12" t="s">
        <v>26</v>
      </c>
      <c r="Q20" s="12" t="s">
        <v>27</v>
      </c>
      <c r="R20" s="22"/>
      <c r="S20" s="12" t="s">
        <v>26</v>
      </c>
      <c r="T20" s="15"/>
    </row>
    <row r="21" spans="1:20" ht="19.5" customHeight="1">
      <c r="A21" s="22"/>
      <c r="B21" s="23"/>
      <c r="C21" s="23"/>
      <c r="D21" s="24"/>
      <c r="E21" s="16"/>
      <c r="F21" s="25"/>
      <c r="G21" s="18"/>
      <c r="H21" s="20"/>
      <c r="I21" s="29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32"/>
    </row>
    <row r="22" spans="1:20" ht="19.5" customHeight="1">
      <c r="A22" s="22"/>
      <c r="B22" s="23"/>
      <c r="C22" s="23"/>
      <c r="D22" s="24"/>
      <c r="E22" s="16"/>
      <c r="F22" s="25"/>
      <c r="G22" s="18"/>
      <c r="H22" s="20"/>
      <c r="I22" s="29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32"/>
    </row>
    <row r="23" spans="1:20" ht="19.5" customHeight="1">
      <c r="A23" s="22"/>
      <c r="B23" s="23"/>
      <c r="C23" s="23"/>
      <c r="D23" s="24"/>
      <c r="E23" s="16"/>
      <c r="F23" s="25"/>
      <c r="G23" s="18"/>
      <c r="H23" s="20"/>
      <c r="I23" s="29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32"/>
    </row>
  </sheetData>
  <sheetProtection/>
  <mergeCells count="18">
    <mergeCell ref="A1:T1"/>
    <mergeCell ref="E2:H2"/>
    <mergeCell ref="A2:A3"/>
    <mergeCell ref="B2:B3"/>
    <mergeCell ref="C2:C3"/>
    <mergeCell ref="D2:D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</mergeCells>
  <printOptions/>
  <pageMargins left="0.2" right="0.2" top="0.39" bottom="0" header="0.51" footer="0.51"/>
  <pageSetup fitToHeight="0" fitToWidth="1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Administrator</cp:lastModifiedBy>
  <cp:lastPrinted>2012-04-04T09:15:35Z</cp:lastPrinted>
  <dcterms:created xsi:type="dcterms:W3CDTF">2009-04-16T03:14:33Z</dcterms:created>
  <dcterms:modified xsi:type="dcterms:W3CDTF">2022-03-29T01:00:55Z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F2E4273560DD4467BF11E3F09C152995</vt:lpwstr>
  </property>
</Properties>
</file>