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社会学" sheetId="1" r:id="rId1"/>
    <sheet name="世界史" sheetId="2" r:id="rId2"/>
    <sheet name="中国史" sheetId="3" r:id="rId3"/>
    <sheet name="社会工作" sheetId="4" r:id="rId4"/>
    <sheet name="学科教学（历史）" sheetId="5" r:id="rId5"/>
    <sheet name="旅游管理" sheetId="6" r:id="rId6"/>
  </sheets>
  <definedNames/>
  <calcPr fullCalcOnLoad="1"/>
</workbook>
</file>

<file path=xl/sharedStrings.xml><?xml version="1.0" encoding="utf-8"?>
<sst xmlns="http://schemas.openxmlformats.org/spreadsheetml/2006/main" count="636" uniqueCount="182">
  <si>
    <r>
      <t xml:space="preserve"> 历史文化与旅游 </t>
    </r>
    <r>
      <rPr>
        <b/>
        <sz val="16"/>
        <rFont val="宋体"/>
        <family val="0"/>
      </rPr>
      <t>学院2022年硕士研究生招生复试结果</t>
    </r>
  </si>
  <si>
    <t>复试专业</t>
  </si>
  <si>
    <t>考生编号</t>
  </si>
  <si>
    <t>姓名</t>
  </si>
  <si>
    <t>初试成绩</t>
  </si>
  <si>
    <t>复试成绩</t>
  </si>
  <si>
    <r>
      <t xml:space="preserve">综合成绩
</t>
    </r>
    <r>
      <rPr>
        <sz val="10"/>
        <color indexed="10"/>
        <rFont val="宋体"/>
        <family val="0"/>
      </rPr>
      <t>（初试、复试折算后成绩）</t>
    </r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</si>
  <si>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</si>
  <si>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</si>
  <si>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</si>
  <si>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</si>
  <si>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</si>
  <si>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</si>
  <si>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</si>
  <si>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</si>
  <si>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</si>
  <si>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</si>
  <si>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备注</t>
  </si>
  <si>
    <r>
      <t xml:space="preserve">外语听说
能力测试
</t>
    </r>
    <r>
      <rPr>
        <sz val="11"/>
        <color indexed="10"/>
        <rFont val="宋体"/>
        <family val="0"/>
      </rPr>
      <t>（满分50分）</t>
    </r>
  </si>
  <si>
    <r>
      <t>专业基础
测试</t>
    </r>
    <r>
      <rPr>
        <sz val="11"/>
        <color indexed="10"/>
        <rFont val="宋体"/>
        <family val="0"/>
      </rPr>
      <t>（满分100分）</t>
    </r>
  </si>
  <si>
    <r>
      <t>综合能力
测试</t>
    </r>
    <r>
      <rPr>
        <sz val="11"/>
        <color indexed="10"/>
        <rFont val="宋体"/>
        <family val="0"/>
      </rPr>
      <t>（满分100分）</t>
    </r>
    <r>
      <rPr>
        <sz val="11"/>
        <rFont val="宋体"/>
        <family val="0"/>
      </rPr>
      <t>　</t>
    </r>
  </si>
  <si>
    <t>复试总成绩(英语听说、专业基础、综合能力成绩总和）</t>
  </si>
  <si>
    <t>社会学</t>
  </si>
  <si>
    <t>104182030300011</t>
  </si>
  <si>
    <t>唐滢</t>
  </si>
  <si>
    <t>合格</t>
  </si>
  <si>
    <t>是</t>
  </si>
  <si>
    <t>全日制（非定向）</t>
  </si>
  <si>
    <t>104182030300022</t>
  </si>
  <si>
    <t>赵宁</t>
  </si>
  <si>
    <t>104182030300023</t>
  </si>
  <si>
    <t>胡雅琪</t>
  </si>
  <si>
    <t>104182030300007</t>
  </si>
  <si>
    <t>卫则戎</t>
  </si>
  <si>
    <t>104182030300010</t>
  </si>
  <si>
    <t>廖彧</t>
  </si>
  <si>
    <t>发展社会学</t>
  </si>
  <si>
    <t>中国社会学史</t>
  </si>
  <si>
    <t>人类学</t>
  </si>
  <si>
    <t>104182030300017</t>
  </si>
  <si>
    <t>周阳萍</t>
  </si>
  <si>
    <t>104182030300018</t>
  </si>
  <si>
    <t>赵梓清</t>
  </si>
  <si>
    <t>民俗学</t>
  </si>
  <si>
    <t>104182030300005</t>
  </si>
  <si>
    <t>陈炯</t>
  </si>
  <si>
    <t xml:space="preserve"> 历史文化与旅游 学院2022年硕士研究生招生复试结果</t>
  </si>
  <si>
    <t>世界史</t>
  </si>
  <si>
    <t>104182060300012</t>
  </si>
  <si>
    <t>王子易</t>
  </si>
  <si>
    <t>104182060300004</t>
  </si>
  <si>
    <t>李佳欣</t>
  </si>
  <si>
    <t>104182060300011</t>
  </si>
  <si>
    <t>姚润润</t>
  </si>
  <si>
    <t>104182060300007</t>
  </si>
  <si>
    <t>陈佳豪</t>
  </si>
  <si>
    <t>104182060300008</t>
  </si>
  <si>
    <t>张鸿渐</t>
  </si>
  <si>
    <t>史学概论</t>
  </si>
  <si>
    <t>中国近代史</t>
  </si>
  <si>
    <t>中国史</t>
  </si>
  <si>
    <t>104182060200055</t>
  </si>
  <si>
    <t>黄书玉</t>
  </si>
  <si>
    <t>104182060200036</t>
  </si>
  <si>
    <t>蓝舒</t>
  </si>
  <si>
    <t>104182060200038</t>
  </si>
  <si>
    <t>刘书</t>
  </si>
  <si>
    <t>104182060200033</t>
  </si>
  <si>
    <t>邱恬</t>
  </si>
  <si>
    <t>104182060200024</t>
  </si>
  <si>
    <t>肖傲江山</t>
  </si>
  <si>
    <t>104182060200043</t>
  </si>
  <si>
    <t>杜怡欣</t>
  </si>
  <si>
    <t>104182060200010</t>
  </si>
  <si>
    <t>颜书琴</t>
  </si>
  <si>
    <t>104182060200005</t>
  </si>
  <si>
    <t>蔡紫怡</t>
  </si>
  <si>
    <t>104182060200002</t>
  </si>
  <si>
    <t>张岩丛</t>
  </si>
  <si>
    <t>104182060200029</t>
  </si>
  <si>
    <t>卢文青</t>
  </si>
  <si>
    <t>104182060200032</t>
  </si>
  <si>
    <t>何清</t>
  </si>
  <si>
    <t>104182060200046</t>
  </si>
  <si>
    <t>江志荣</t>
  </si>
  <si>
    <t>104182060200031</t>
  </si>
  <si>
    <t>张颖</t>
  </si>
  <si>
    <t>104182060200012</t>
  </si>
  <si>
    <t>陆永福</t>
  </si>
  <si>
    <t>否</t>
  </si>
  <si>
    <t>指标有限</t>
  </si>
  <si>
    <t>社会工作</t>
  </si>
  <si>
    <t>104182035200030</t>
  </si>
  <si>
    <t>李福园</t>
  </si>
  <si>
    <t>104182035200005</t>
  </si>
  <si>
    <t>任俐媛</t>
  </si>
  <si>
    <t>104182035200038</t>
  </si>
  <si>
    <t>钟慧萍</t>
  </si>
  <si>
    <t>104182035200035</t>
  </si>
  <si>
    <t>高珊珊</t>
  </si>
  <si>
    <t>104182035200037</t>
  </si>
  <si>
    <t>李欣芸</t>
  </si>
  <si>
    <t>104182035200039</t>
  </si>
  <si>
    <t>王春梅</t>
  </si>
  <si>
    <t>104182035200019</t>
  </si>
  <si>
    <t>彭顺辉</t>
  </si>
  <si>
    <t>104182035200025</t>
  </si>
  <si>
    <t>肖璇</t>
  </si>
  <si>
    <t>104182035200013</t>
  </si>
  <si>
    <t>刘巧云</t>
  </si>
  <si>
    <t>104182035200007</t>
  </si>
  <si>
    <t>邬镇泽</t>
  </si>
  <si>
    <t>学科教学（历史）</t>
  </si>
  <si>
    <t>104182045109016</t>
  </si>
  <si>
    <t>陈思诗</t>
  </si>
  <si>
    <t>104182045109021</t>
  </si>
  <si>
    <t>袁一炀</t>
  </si>
  <si>
    <t>104182045109052</t>
  </si>
  <si>
    <t>陈姿姿</t>
  </si>
  <si>
    <t>104182045109040</t>
  </si>
  <si>
    <t>郑艳群</t>
  </si>
  <si>
    <t>104182045109028</t>
  </si>
  <si>
    <t>马岱君</t>
  </si>
  <si>
    <t>104182045109056</t>
  </si>
  <si>
    <t>王千千</t>
  </si>
  <si>
    <t>104182045109050</t>
  </si>
  <si>
    <t>刘幸杏</t>
  </si>
  <si>
    <t>104182045109029</t>
  </si>
  <si>
    <t>陈英英</t>
  </si>
  <si>
    <t>104182045109055</t>
  </si>
  <si>
    <t>罗志娟</t>
  </si>
  <si>
    <t>104182045109007</t>
  </si>
  <si>
    <t>胡莹</t>
  </si>
  <si>
    <t>104182045109014</t>
  </si>
  <si>
    <t>刘娟</t>
  </si>
  <si>
    <t>104182045109058</t>
  </si>
  <si>
    <t>马文艳</t>
  </si>
  <si>
    <t>104182045109020</t>
  </si>
  <si>
    <t>张添</t>
  </si>
  <si>
    <t>104182045109066</t>
  </si>
  <si>
    <t>何承荣</t>
  </si>
  <si>
    <t>104182045109079</t>
  </si>
  <si>
    <t>曾丽红</t>
  </si>
  <si>
    <t>104182045109032</t>
  </si>
  <si>
    <t>钟平</t>
  </si>
  <si>
    <t>104182045109015</t>
  </si>
  <si>
    <t>黎雪峰</t>
  </si>
  <si>
    <t>104182045109059</t>
  </si>
  <si>
    <t>文仕瑞</t>
  </si>
  <si>
    <t>104182045109071</t>
  </si>
  <si>
    <t>魏嘉雯</t>
  </si>
  <si>
    <t>104182045109002</t>
  </si>
  <si>
    <t>黄居平</t>
  </si>
  <si>
    <t>104182045109041</t>
  </si>
  <si>
    <t>赖伟勇</t>
  </si>
  <si>
    <t>104182045109070</t>
  </si>
  <si>
    <t>葛涛</t>
  </si>
  <si>
    <t>104182045109077</t>
  </si>
  <si>
    <t>钟红</t>
  </si>
  <si>
    <t>104182045109008</t>
  </si>
  <si>
    <t>刘鸿君</t>
  </si>
  <si>
    <t>104182045109072</t>
  </si>
  <si>
    <t>于文清</t>
  </si>
  <si>
    <t>104182045109062</t>
  </si>
  <si>
    <t>刘顺景</t>
  </si>
  <si>
    <t>104182045109011</t>
  </si>
  <si>
    <t>杨子怡</t>
  </si>
  <si>
    <t>104182045109025</t>
  </si>
  <si>
    <t>刘远彬</t>
  </si>
  <si>
    <t>104182045109082</t>
  </si>
  <si>
    <t>罗永杰</t>
  </si>
  <si>
    <t>104182045109054</t>
  </si>
  <si>
    <t>徐伟豪</t>
  </si>
  <si>
    <t>104182045109076</t>
  </si>
  <si>
    <t>邓意强</t>
  </si>
  <si>
    <t>士兵计划</t>
  </si>
  <si>
    <t>思想政治理论笔试（满分100分）</t>
  </si>
  <si>
    <t>旅游管理</t>
  </si>
  <si>
    <t>104182125400003</t>
  </si>
  <si>
    <t>李丽</t>
  </si>
  <si>
    <t>104182125400012</t>
  </si>
  <si>
    <t>郭倩帆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</si>
</sst>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u val="single"/>
      <sz val="16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2" fillId="0" borderId="0" xfId="0" applyFont="1" applyAlignment="1">
      <alignment vertical="center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vertical="center"/>
    </xf>
    <xf numFmtId="0" fontId="47" fillId="0" borderId="9" xfId="0" applyFont="1" applyBorder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" fillId="0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1">
      <selection activeCell="W5" sqref="W5"/>
    </sheetView>
  </sheetViews>
  <sheetFormatPr defaultColWidth="9.00390625" defaultRowHeight="14.25"/>
  <cols>
    <col min="1" max="1" width="6.50390625" style="49" customWidth="1"/>
    <col min="2" max="2" width="15.375" style="0" customWidth="1"/>
    <col min="3" max="3" width="6.50390625" style="0" customWidth="1"/>
    <col min="4" max="4" width="5.625" style="0" customWidth="1"/>
    <col min="5" max="5" width="7.375" style="0" customWidth="1"/>
    <col min="6" max="6" width="7.25390625" style="0" customWidth="1"/>
    <col min="7" max="7" width="7.375" style="50" customWidth="1"/>
    <col min="8" max="8" width="9.125" style="50" customWidth="1"/>
    <col min="9" max="9" width="6.50390625" style="0" customWidth="1"/>
    <col min="10" max="10" width="5.375" style="0" customWidth="1"/>
    <col min="11" max="11" width="4.50390625" style="0" customWidth="1"/>
    <col min="12" max="12" width="5.00390625" style="0" customWidth="1"/>
    <col min="13" max="13" width="4.50390625" style="0" customWidth="1"/>
    <col min="14" max="14" width="5.25390625" style="0" customWidth="1"/>
    <col min="15" max="15" width="4.625" style="0" customWidth="1"/>
    <col min="16" max="16" width="4.875" style="0" customWidth="1"/>
    <col min="17" max="17" width="6.75390625" style="0" customWidth="1"/>
    <col min="18" max="18" width="4.75390625" style="0" customWidth="1"/>
    <col min="19" max="19" width="5.00390625" style="0" customWidth="1"/>
    <col min="20" max="20" width="4.25390625" style="0" customWidth="1"/>
  </cols>
  <sheetData>
    <row r="1" spans="1:20" ht="30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48" customFormat="1" ht="27.75" customHeight="1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7"/>
      <c r="H2" s="7"/>
      <c r="I2" s="16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19" t="s">
        <v>17</v>
      </c>
    </row>
    <row r="3" spans="1:20" ht="86.25">
      <c r="A3" s="8"/>
      <c r="B3" s="9"/>
      <c r="C3" s="9"/>
      <c r="D3" s="9"/>
      <c r="E3" s="10" t="s">
        <v>18</v>
      </c>
      <c r="F3" s="10" t="s">
        <v>19</v>
      </c>
      <c r="G3" s="10" t="s">
        <v>20</v>
      </c>
      <c r="H3" s="10" t="s">
        <v>21</v>
      </c>
      <c r="I3" s="17"/>
      <c r="J3" s="9"/>
      <c r="K3" s="9"/>
      <c r="L3" s="9"/>
      <c r="M3" s="9"/>
      <c r="N3" s="9"/>
      <c r="O3" s="9"/>
      <c r="P3" s="9"/>
      <c r="Q3" s="9"/>
      <c r="R3" s="9"/>
      <c r="S3" s="9"/>
      <c r="T3" s="20"/>
    </row>
    <row r="4" spans="1:20" ht="36">
      <c r="A4" s="18" t="s">
        <v>22</v>
      </c>
      <c r="B4" s="18" t="s">
        <v>23</v>
      </c>
      <c r="C4" s="18" t="s">
        <v>24</v>
      </c>
      <c r="D4" s="18">
        <v>436</v>
      </c>
      <c r="E4" s="18">
        <v>44.25</v>
      </c>
      <c r="F4" s="18">
        <v>81.4</v>
      </c>
      <c r="G4" s="18">
        <v>80.8</v>
      </c>
      <c r="H4" s="18">
        <f aca="true" t="shared" si="0" ref="H4:H11">SUM(E4:G4)</f>
        <v>206.45</v>
      </c>
      <c r="I4" s="28">
        <f aca="true" t="shared" si="1" ref="I4:I11">D4/5*0.7+H4/2.5*0.3</f>
        <v>85.814</v>
      </c>
      <c r="J4" s="18"/>
      <c r="K4" s="18"/>
      <c r="L4" s="18"/>
      <c r="M4" s="18"/>
      <c r="N4" s="18" t="s">
        <v>25</v>
      </c>
      <c r="O4" s="18">
        <v>1</v>
      </c>
      <c r="P4" s="18" t="s">
        <v>26</v>
      </c>
      <c r="Q4" s="18" t="s">
        <v>27</v>
      </c>
      <c r="R4" s="18"/>
      <c r="S4" s="18" t="s">
        <v>26</v>
      </c>
      <c r="T4" s="46"/>
    </row>
    <row r="5" spans="1:20" ht="36">
      <c r="A5" s="18" t="s">
        <v>22</v>
      </c>
      <c r="B5" s="18" t="s">
        <v>28</v>
      </c>
      <c r="C5" s="18" t="s">
        <v>29</v>
      </c>
      <c r="D5" s="18">
        <v>408</v>
      </c>
      <c r="E5" s="18">
        <v>38.75</v>
      </c>
      <c r="F5" s="18">
        <v>86.6</v>
      </c>
      <c r="G5" s="18">
        <v>87.4</v>
      </c>
      <c r="H5" s="18">
        <f t="shared" si="0"/>
        <v>212.75</v>
      </c>
      <c r="I5" s="28">
        <f t="shared" si="1"/>
        <v>82.64999999999999</v>
      </c>
      <c r="J5" s="18"/>
      <c r="K5" s="18"/>
      <c r="L5" s="18"/>
      <c r="M5" s="18"/>
      <c r="N5" s="18" t="s">
        <v>25</v>
      </c>
      <c r="O5" s="18">
        <v>2</v>
      </c>
      <c r="P5" s="18" t="s">
        <v>26</v>
      </c>
      <c r="Q5" s="18" t="s">
        <v>27</v>
      </c>
      <c r="R5" s="18"/>
      <c r="S5" s="18" t="s">
        <v>26</v>
      </c>
      <c r="T5" s="46"/>
    </row>
    <row r="6" spans="1:20" ht="36">
      <c r="A6" s="18" t="s">
        <v>22</v>
      </c>
      <c r="B6" s="18" t="s">
        <v>30</v>
      </c>
      <c r="C6" s="18" t="s">
        <v>31</v>
      </c>
      <c r="D6" s="18">
        <v>376</v>
      </c>
      <c r="E6" s="18">
        <v>39</v>
      </c>
      <c r="F6" s="18">
        <v>87.8</v>
      </c>
      <c r="G6" s="18">
        <v>88</v>
      </c>
      <c r="H6" s="18">
        <f t="shared" si="0"/>
        <v>214.8</v>
      </c>
      <c r="I6" s="28">
        <f t="shared" si="1"/>
        <v>78.416</v>
      </c>
      <c r="J6" s="18"/>
      <c r="K6" s="18"/>
      <c r="L6" s="18"/>
      <c r="M6" s="18"/>
      <c r="N6" s="18" t="s">
        <v>25</v>
      </c>
      <c r="O6" s="18">
        <v>3</v>
      </c>
      <c r="P6" s="18" t="s">
        <v>26</v>
      </c>
      <c r="Q6" s="18" t="s">
        <v>27</v>
      </c>
      <c r="R6" s="18"/>
      <c r="S6" s="18" t="s">
        <v>26</v>
      </c>
      <c r="T6" s="46"/>
    </row>
    <row r="7" spans="1:20" ht="36">
      <c r="A7" s="18" t="s">
        <v>22</v>
      </c>
      <c r="B7" s="18" t="s">
        <v>32</v>
      </c>
      <c r="C7" s="18" t="s">
        <v>33</v>
      </c>
      <c r="D7" s="18">
        <v>380</v>
      </c>
      <c r="E7" s="18">
        <v>32.5</v>
      </c>
      <c r="F7" s="18">
        <v>77.8</v>
      </c>
      <c r="G7" s="18">
        <v>80</v>
      </c>
      <c r="H7" s="18">
        <f t="shared" si="0"/>
        <v>190.3</v>
      </c>
      <c r="I7" s="28">
        <f t="shared" si="1"/>
        <v>76.036</v>
      </c>
      <c r="J7" s="18"/>
      <c r="K7" s="18"/>
      <c r="L7" s="18"/>
      <c r="M7" s="18"/>
      <c r="N7" s="18" t="s">
        <v>25</v>
      </c>
      <c r="O7" s="18">
        <v>4</v>
      </c>
      <c r="P7" s="18" t="s">
        <v>26</v>
      </c>
      <c r="Q7" s="18" t="s">
        <v>27</v>
      </c>
      <c r="R7" s="18"/>
      <c r="S7" s="18" t="s">
        <v>26</v>
      </c>
      <c r="T7" s="46"/>
    </row>
    <row r="8" spans="1:20" ht="36">
      <c r="A8" s="18" t="s">
        <v>22</v>
      </c>
      <c r="B8" s="18" t="s">
        <v>34</v>
      </c>
      <c r="C8" s="18" t="s">
        <v>35</v>
      </c>
      <c r="D8" s="18">
        <v>366</v>
      </c>
      <c r="E8" s="18">
        <v>33.25</v>
      </c>
      <c r="F8" s="18">
        <v>71</v>
      </c>
      <c r="G8" s="18">
        <v>72</v>
      </c>
      <c r="H8" s="18">
        <f t="shared" si="0"/>
        <v>176.25</v>
      </c>
      <c r="I8" s="28">
        <f t="shared" si="1"/>
        <v>72.39</v>
      </c>
      <c r="J8" s="18" t="s">
        <v>36</v>
      </c>
      <c r="K8" s="18">
        <v>81</v>
      </c>
      <c r="L8" s="18" t="s">
        <v>37</v>
      </c>
      <c r="M8" s="18">
        <v>74</v>
      </c>
      <c r="N8" s="18" t="s">
        <v>25</v>
      </c>
      <c r="O8" s="18">
        <v>5</v>
      </c>
      <c r="P8" s="18" t="s">
        <v>26</v>
      </c>
      <c r="Q8" s="18" t="s">
        <v>27</v>
      </c>
      <c r="R8" s="18"/>
      <c r="S8" s="18" t="s">
        <v>26</v>
      </c>
      <c r="T8" s="46"/>
    </row>
    <row r="9" spans="1:20" ht="36">
      <c r="A9" s="18" t="s">
        <v>38</v>
      </c>
      <c r="B9" s="18" t="s">
        <v>39</v>
      </c>
      <c r="C9" s="18" t="s">
        <v>40</v>
      </c>
      <c r="D9" s="18">
        <v>379</v>
      </c>
      <c r="E9" s="18">
        <v>42.5</v>
      </c>
      <c r="F9" s="18">
        <v>79.2</v>
      </c>
      <c r="G9" s="18">
        <v>80</v>
      </c>
      <c r="H9" s="18">
        <f t="shared" si="0"/>
        <v>201.7</v>
      </c>
      <c r="I9" s="28">
        <f t="shared" si="1"/>
        <v>77.264</v>
      </c>
      <c r="J9" s="18"/>
      <c r="K9" s="18"/>
      <c r="L9" s="18"/>
      <c r="M9" s="18"/>
      <c r="N9" s="18" t="s">
        <v>25</v>
      </c>
      <c r="O9" s="18">
        <v>1</v>
      </c>
      <c r="P9" s="18" t="s">
        <v>26</v>
      </c>
      <c r="Q9" s="18" t="s">
        <v>27</v>
      </c>
      <c r="R9" s="18"/>
      <c r="S9" s="18" t="s">
        <v>26</v>
      </c>
      <c r="T9" s="46"/>
    </row>
    <row r="10" spans="1:20" ht="36">
      <c r="A10" s="18" t="s">
        <v>38</v>
      </c>
      <c r="B10" s="18" t="s">
        <v>41</v>
      </c>
      <c r="C10" s="18" t="s">
        <v>42</v>
      </c>
      <c r="D10" s="18">
        <v>361</v>
      </c>
      <c r="E10" s="18">
        <v>38.75</v>
      </c>
      <c r="F10" s="18">
        <v>79.6</v>
      </c>
      <c r="G10" s="18">
        <v>85.8</v>
      </c>
      <c r="H10" s="18">
        <f t="shared" si="0"/>
        <v>204.14999999999998</v>
      </c>
      <c r="I10" s="28">
        <f t="shared" si="1"/>
        <v>75.038</v>
      </c>
      <c r="J10" s="18"/>
      <c r="K10" s="18"/>
      <c r="L10" s="18"/>
      <c r="M10" s="18"/>
      <c r="N10" s="18" t="s">
        <v>25</v>
      </c>
      <c r="O10" s="18">
        <v>2</v>
      </c>
      <c r="P10" s="18" t="s">
        <v>26</v>
      </c>
      <c r="Q10" s="18" t="s">
        <v>27</v>
      </c>
      <c r="R10" s="18"/>
      <c r="S10" s="18" t="s">
        <v>26</v>
      </c>
      <c r="T10" s="46"/>
    </row>
    <row r="11" spans="1:20" ht="36">
      <c r="A11" s="18" t="s">
        <v>43</v>
      </c>
      <c r="B11" s="18" t="s">
        <v>44</v>
      </c>
      <c r="C11" s="18" t="s">
        <v>45</v>
      </c>
      <c r="D11" s="18">
        <v>340</v>
      </c>
      <c r="E11" s="18">
        <v>37.5</v>
      </c>
      <c r="F11" s="18">
        <v>74.8</v>
      </c>
      <c r="G11" s="18">
        <v>76.2</v>
      </c>
      <c r="H11" s="18">
        <f t="shared" si="0"/>
        <v>188.5</v>
      </c>
      <c r="I11" s="28">
        <f t="shared" si="1"/>
        <v>70.22</v>
      </c>
      <c r="J11" s="18"/>
      <c r="K11" s="18"/>
      <c r="L11" s="18"/>
      <c r="M11" s="18"/>
      <c r="N11" s="18" t="s">
        <v>25</v>
      </c>
      <c r="O11" s="18">
        <v>1</v>
      </c>
      <c r="P11" s="18" t="s">
        <v>26</v>
      </c>
      <c r="Q11" s="18" t="s">
        <v>27</v>
      </c>
      <c r="R11" s="18"/>
      <c r="S11" s="18" t="s">
        <v>26</v>
      </c>
      <c r="T11" s="46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5208333333333334" right="0.25" top="0.75" bottom="0.75" header="0.2986111111111111" footer="0.2986111111111111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"/>
  <sheetViews>
    <sheetView zoomScale="115" zoomScaleNormal="115" zoomScaleSheetLayoutView="100" workbookViewId="0" topLeftCell="A1">
      <selection activeCell="U1" sqref="U1"/>
    </sheetView>
  </sheetViews>
  <sheetFormatPr defaultColWidth="9.00390625" defaultRowHeight="14.25"/>
  <cols>
    <col min="1" max="1" width="6.375" style="0" customWidth="1"/>
    <col min="2" max="2" width="15.125" style="0" customWidth="1"/>
    <col min="3" max="3" width="6.50390625" style="0" customWidth="1"/>
    <col min="4" max="4" width="5.25390625" style="0" customWidth="1"/>
    <col min="5" max="5" width="6.375" style="0" customWidth="1"/>
    <col min="6" max="6" width="5.75390625" style="0" customWidth="1"/>
    <col min="7" max="7" width="7.25390625" style="0" customWidth="1"/>
    <col min="8" max="8" width="8.25390625" style="0" customWidth="1"/>
    <col min="9" max="9" width="7.75390625" style="0" customWidth="1"/>
    <col min="10" max="10" width="4.25390625" style="0" customWidth="1"/>
    <col min="11" max="11" width="3.75390625" style="0" customWidth="1"/>
    <col min="12" max="12" width="6.125" style="0" customWidth="1"/>
    <col min="13" max="13" width="4.375" style="0" customWidth="1"/>
    <col min="14" max="14" width="5.25390625" style="0" customWidth="1"/>
    <col min="15" max="15" width="4.125" style="0" customWidth="1"/>
    <col min="16" max="16" width="4.375" style="0" customWidth="1"/>
    <col min="17" max="17" width="7.75390625" style="0" customWidth="1"/>
    <col min="18" max="18" width="4.625" style="0" customWidth="1"/>
    <col min="19" max="19" width="4.50390625" style="0" customWidth="1"/>
    <col min="20" max="20" width="3.75390625" style="0" customWidth="1"/>
  </cols>
  <sheetData>
    <row r="1" spans="1:20" ht="20.25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7"/>
      <c r="H2" s="7"/>
      <c r="I2" s="16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19" t="s">
        <v>17</v>
      </c>
    </row>
    <row r="3" spans="1:20" ht="100.5">
      <c r="A3" s="8"/>
      <c r="B3" s="9"/>
      <c r="C3" s="9"/>
      <c r="D3" s="9"/>
      <c r="E3" s="10" t="s">
        <v>18</v>
      </c>
      <c r="F3" s="10" t="s">
        <v>19</v>
      </c>
      <c r="G3" s="10" t="s">
        <v>20</v>
      </c>
      <c r="H3" s="10" t="s">
        <v>21</v>
      </c>
      <c r="I3" s="17"/>
      <c r="J3" s="9"/>
      <c r="K3" s="9"/>
      <c r="L3" s="9"/>
      <c r="M3" s="9"/>
      <c r="N3" s="9"/>
      <c r="O3" s="9"/>
      <c r="P3" s="9"/>
      <c r="Q3" s="9"/>
      <c r="R3" s="9"/>
      <c r="S3" s="9"/>
      <c r="T3" s="20"/>
    </row>
    <row r="4" spans="1:20" s="1" customFormat="1" ht="36">
      <c r="A4" s="27" t="s">
        <v>47</v>
      </c>
      <c r="B4" s="27" t="s">
        <v>48</v>
      </c>
      <c r="C4" s="27" t="s">
        <v>49</v>
      </c>
      <c r="D4" s="27">
        <v>358</v>
      </c>
      <c r="E4" s="27">
        <v>48</v>
      </c>
      <c r="F4" s="18">
        <v>90</v>
      </c>
      <c r="G4" s="28">
        <v>85</v>
      </c>
      <c r="H4" s="29">
        <f aca="true" t="shared" si="0" ref="H4:H8">SUM(E4:G4)</f>
        <v>223</v>
      </c>
      <c r="I4" s="42">
        <f aca="true" t="shared" si="1" ref="I4:I8">D4/5*0.7+H4/2.5*0.3</f>
        <v>76.88</v>
      </c>
      <c r="J4" s="9"/>
      <c r="K4" s="9"/>
      <c r="L4" s="9"/>
      <c r="M4" s="9"/>
      <c r="N4" s="9" t="s">
        <v>25</v>
      </c>
      <c r="O4" s="9">
        <v>1</v>
      </c>
      <c r="P4" s="9" t="s">
        <v>26</v>
      </c>
      <c r="Q4" s="9" t="s">
        <v>27</v>
      </c>
      <c r="R4" s="9"/>
      <c r="S4" s="9" t="s">
        <v>26</v>
      </c>
      <c r="T4" s="46"/>
    </row>
    <row r="5" spans="1:20" s="1" customFormat="1" ht="36">
      <c r="A5" s="27" t="s">
        <v>47</v>
      </c>
      <c r="B5" s="27" t="s">
        <v>50</v>
      </c>
      <c r="C5" s="27" t="s">
        <v>51</v>
      </c>
      <c r="D5" s="27">
        <v>381</v>
      </c>
      <c r="E5" s="27">
        <v>40</v>
      </c>
      <c r="F5" s="18">
        <v>72</v>
      </c>
      <c r="G5" s="28">
        <v>79</v>
      </c>
      <c r="H5" s="29">
        <f t="shared" si="0"/>
        <v>191</v>
      </c>
      <c r="I5" s="42">
        <f t="shared" si="1"/>
        <v>76.25999999999999</v>
      </c>
      <c r="J5" s="9"/>
      <c r="K5" s="9"/>
      <c r="L5" s="9"/>
      <c r="M5" s="9"/>
      <c r="N5" s="9" t="s">
        <v>25</v>
      </c>
      <c r="O5" s="9">
        <v>2</v>
      </c>
      <c r="P5" s="9" t="s">
        <v>26</v>
      </c>
      <c r="Q5" s="9" t="s">
        <v>27</v>
      </c>
      <c r="R5" s="9"/>
      <c r="S5" s="9" t="s">
        <v>26</v>
      </c>
      <c r="T5" s="46"/>
    </row>
    <row r="6" spans="1:20" s="1" customFormat="1" ht="36">
      <c r="A6" s="27" t="s">
        <v>47</v>
      </c>
      <c r="B6" s="27" t="s">
        <v>52</v>
      </c>
      <c r="C6" s="27" t="s">
        <v>53</v>
      </c>
      <c r="D6" s="27">
        <v>358</v>
      </c>
      <c r="E6" s="27">
        <v>35.75</v>
      </c>
      <c r="F6" s="18">
        <v>76.2</v>
      </c>
      <c r="G6" s="28">
        <v>85.8</v>
      </c>
      <c r="H6" s="29">
        <f t="shared" si="0"/>
        <v>197.75</v>
      </c>
      <c r="I6" s="42">
        <f t="shared" si="1"/>
        <v>73.85</v>
      </c>
      <c r="J6" s="45"/>
      <c r="K6" s="45"/>
      <c r="L6" s="45"/>
      <c r="M6" s="45"/>
      <c r="N6" s="9" t="s">
        <v>25</v>
      </c>
      <c r="O6" s="9">
        <v>3</v>
      </c>
      <c r="P6" s="9" t="s">
        <v>26</v>
      </c>
      <c r="Q6" s="9" t="s">
        <v>27</v>
      </c>
      <c r="R6" s="45"/>
      <c r="S6" s="9" t="s">
        <v>26</v>
      </c>
      <c r="T6" s="47"/>
    </row>
    <row r="7" spans="1:20" s="22" customFormat="1" ht="36">
      <c r="A7" s="27" t="s">
        <v>47</v>
      </c>
      <c r="B7" s="27" t="s">
        <v>54</v>
      </c>
      <c r="C7" s="27" t="s">
        <v>55</v>
      </c>
      <c r="D7" s="27">
        <v>348</v>
      </c>
      <c r="E7" s="27">
        <v>30</v>
      </c>
      <c r="F7" s="18">
        <v>82</v>
      </c>
      <c r="G7" s="28">
        <v>82.8</v>
      </c>
      <c r="H7" s="29">
        <f t="shared" si="0"/>
        <v>194.8</v>
      </c>
      <c r="I7" s="42">
        <f t="shared" si="1"/>
        <v>72.09599999999999</v>
      </c>
      <c r="J7" s="9"/>
      <c r="K7" s="9"/>
      <c r="L7" s="9"/>
      <c r="M7" s="9"/>
      <c r="N7" s="9" t="s">
        <v>25</v>
      </c>
      <c r="O7" s="9">
        <v>4</v>
      </c>
      <c r="P7" s="9" t="s">
        <v>26</v>
      </c>
      <c r="Q7" s="9" t="s">
        <v>27</v>
      </c>
      <c r="R7" s="9"/>
      <c r="S7" s="9" t="s">
        <v>26</v>
      </c>
      <c r="T7" s="46"/>
    </row>
    <row r="8" spans="1:20" s="1" customFormat="1" ht="36">
      <c r="A8" s="27" t="s">
        <v>47</v>
      </c>
      <c r="B8" s="27" t="s">
        <v>56</v>
      </c>
      <c r="C8" s="27" t="s">
        <v>57</v>
      </c>
      <c r="D8" s="27">
        <v>353</v>
      </c>
      <c r="E8" s="27">
        <v>31</v>
      </c>
      <c r="F8" s="18">
        <v>77.6</v>
      </c>
      <c r="G8" s="28">
        <v>69.6</v>
      </c>
      <c r="H8" s="29">
        <f t="shared" si="0"/>
        <v>178.2</v>
      </c>
      <c r="I8" s="42">
        <f t="shared" si="1"/>
        <v>70.804</v>
      </c>
      <c r="J8" s="9" t="s">
        <v>58</v>
      </c>
      <c r="K8" s="9">
        <v>60</v>
      </c>
      <c r="L8" s="9" t="s">
        <v>59</v>
      </c>
      <c r="M8" s="9">
        <v>63</v>
      </c>
      <c r="N8" s="9" t="s">
        <v>25</v>
      </c>
      <c r="O8" s="9">
        <v>5</v>
      </c>
      <c r="P8" s="9" t="s">
        <v>26</v>
      </c>
      <c r="Q8" s="9" t="s">
        <v>27</v>
      </c>
      <c r="R8" s="9"/>
      <c r="S8" s="9" t="s">
        <v>26</v>
      </c>
      <c r="T8" s="46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"/>
  <sheetViews>
    <sheetView zoomScaleSheetLayoutView="100" workbookViewId="0" topLeftCell="A1">
      <selection activeCell="V1" sqref="V1"/>
    </sheetView>
  </sheetViews>
  <sheetFormatPr defaultColWidth="9.00390625" defaultRowHeight="14.25"/>
  <cols>
    <col min="1" max="1" width="6.375" style="0" customWidth="1"/>
    <col min="2" max="2" width="14.75390625" style="0" customWidth="1"/>
    <col min="3" max="3" width="6.00390625" style="0" customWidth="1"/>
    <col min="4" max="4" width="4.875" style="0" customWidth="1"/>
    <col min="5" max="5" width="8.00390625" style="0" customWidth="1"/>
    <col min="6" max="6" width="7.25390625" style="0" customWidth="1"/>
    <col min="7" max="7" width="6.75390625" style="0" customWidth="1"/>
    <col min="8" max="8" width="8.125" style="0" customWidth="1"/>
    <col min="9" max="9" width="6.75390625" style="0" customWidth="1"/>
    <col min="10" max="10" width="4.125" style="0" customWidth="1"/>
    <col min="11" max="11" width="5.25390625" style="0" customWidth="1"/>
    <col min="12" max="12" width="6.25390625" style="0" customWidth="1"/>
    <col min="13" max="13" width="4.75390625" style="0" customWidth="1"/>
    <col min="14" max="14" width="4.875" style="0" customWidth="1"/>
    <col min="15" max="15" width="4.125" style="0" customWidth="1"/>
    <col min="16" max="16" width="4.50390625" style="0" customWidth="1"/>
    <col min="17" max="17" width="5.875" style="0" customWidth="1"/>
    <col min="18" max="18" width="4.50390625" style="0" customWidth="1"/>
    <col min="19" max="19" width="4.625" style="0" customWidth="1"/>
    <col min="20" max="20" width="3.625" style="0" customWidth="1"/>
  </cols>
  <sheetData>
    <row r="1" spans="1:20" ht="20.25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/>
      <c r="G2" s="7"/>
      <c r="H2" s="7"/>
      <c r="I2" s="16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  <c r="Q2" s="4" t="s">
        <v>14</v>
      </c>
      <c r="R2" s="4" t="s">
        <v>15</v>
      </c>
      <c r="S2" s="4" t="s">
        <v>16</v>
      </c>
      <c r="T2" s="19" t="s">
        <v>17</v>
      </c>
    </row>
    <row r="3" spans="1:20" ht="100.5">
      <c r="A3" s="8"/>
      <c r="B3" s="9"/>
      <c r="C3" s="9"/>
      <c r="D3" s="9"/>
      <c r="E3" s="10" t="s">
        <v>18</v>
      </c>
      <c r="F3" s="10" t="s">
        <v>19</v>
      </c>
      <c r="G3" s="10" t="s">
        <v>20</v>
      </c>
      <c r="H3" s="10" t="s">
        <v>21</v>
      </c>
      <c r="I3" s="17"/>
      <c r="J3" s="9"/>
      <c r="K3" s="9"/>
      <c r="L3" s="9"/>
      <c r="M3" s="9"/>
      <c r="N3" s="9"/>
      <c r="O3" s="9"/>
      <c r="P3" s="9"/>
      <c r="Q3" s="9"/>
      <c r="R3" s="9"/>
      <c r="S3" s="9"/>
      <c r="T3" s="20"/>
    </row>
    <row r="4" spans="1:20" s="41" customFormat="1" ht="36">
      <c r="A4" s="26" t="s">
        <v>60</v>
      </c>
      <c r="B4" s="29" t="s">
        <v>61</v>
      </c>
      <c r="C4" s="29" t="s">
        <v>62</v>
      </c>
      <c r="D4" s="27">
        <v>423</v>
      </c>
      <c r="E4" s="29">
        <v>44</v>
      </c>
      <c r="F4" s="31">
        <v>83.4</v>
      </c>
      <c r="G4" s="13">
        <v>81.8</v>
      </c>
      <c r="H4" s="29">
        <f aca="true" t="shared" si="0" ref="H4:H17">SUM(E4:G4)</f>
        <v>209.2</v>
      </c>
      <c r="I4" s="42">
        <f aca="true" t="shared" si="1" ref="I4:I17">D4/5*0.7+H4/2.5*0.3</f>
        <v>84.32399999999998</v>
      </c>
      <c r="J4" s="43" t="s">
        <v>58</v>
      </c>
      <c r="K4" s="43">
        <v>97</v>
      </c>
      <c r="L4" s="43" t="s">
        <v>59</v>
      </c>
      <c r="M4" s="43">
        <v>88</v>
      </c>
      <c r="N4" s="43" t="s">
        <v>25</v>
      </c>
      <c r="O4" s="43">
        <v>1</v>
      </c>
      <c r="P4" s="43" t="s">
        <v>26</v>
      </c>
      <c r="Q4" s="43" t="s">
        <v>27</v>
      </c>
      <c r="R4" s="43"/>
      <c r="S4" s="43" t="s">
        <v>26</v>
      </c>
      <c r="T4" s="44"/>
    </row>
    <row r="5" spans="1:20" s="41" customFormat="1" ht="36">
      <c r="A5" s="26" t="s">
        <v>60</v>
      </c>
      <c r="B5" s="29" t="s">
        <v>63</v>
      </c>
      <c r="C5" s="29" t="s">
        <v>64</v>
      </c>
      <c r="D5" s="27">
        <v>416</v>
      </c>
      <c r="E5" s="29">
        <v>41.75</v>
      </c>
      <c r="F5" s="31">
        <v>86.4</v>
      </c>
      <c r="G5" s="13">
        <v>85.4</v>
      </c>
      <c r="H5" s="29">
        <f t="shared" si="0"/>
        <v>213.55</v>
      </c>
      <c r="I5" s="42">
        <f t="shared" si="1"/>
        <v>83.866</v>
      </c>
      <c r="J5" s="43"/>
      <c r="K5" s="43"/>
      <c r="L5" s="43"/>
      <c r="M5" s="43"/>
      <c r="N5" s="43" t="s">
        <v>25</v>
      </c>
      <c r="O5" s="43">
        <v>2</v>
      </c>
      <c r="P5" s="43" t="s">
        <v>26</v>
      </c>
      <c r="Q5" s="43" t="s">
        <v>27</v>
      </c>
      <c r="R5" s="43"/>
      <c r="S5" s="43" t="s">
        <v>26</v>
      </c>
      <c r="T5" s="44"/>
    </row>
    <row r="6" spans="1:20" s="41" customFormat="1" ht="36">
      <c r="A6" s="26" t="s">
        <v>60</v>
      </c>
      <c r="B6" s="29" t="s">
        <v>65</v>
      </c>
      <c r="C6" s="29" t="s">
        <v>66</v>
      </c>
      <c r="D6" s="27">
        <v>397</v>
      </c>
      <c r="E6" s="29">
        <v>45.5</v>
      </c>
      <c r="F6" s="31">
        <v>90.6</v>
      </c>
      <c r="G6" s="13">
        <v>83.2</v>
      </c>
      <c r="H6" s="29">
        <f t="shared" si="0"/>
        <v>219.3</v>
      </c>
      <c r="I6" s="42">
        <f t="shared" si="1"/>
        <v>81.896</v>
      </c>
      <c r="J6" s="43"/>
      <c r="K6" s="43"/>
      <c r="L6" s="43"/>
      <c r="M6" s="43"/>
      <c r="N6" s="43" t="s">
        <v>25</v>
      </c>
      <c r="O6" s="43">
        <v>3</v>
      </c>
      <c r="P6" s="43" t="s">
        <v>26</v>
      </c>
      <c r="Q6" s="43" t="s">
        <v>27</v>
      </c>
      <c r="R6" s="43"/>
      <c r="S6" s="43" t="s">
        <v>26</v>
      </c>
      <c r="T6" s="44"/>
    </row>
    <row r="7" spans="1:20" s="41" customFormat="1" ht="36">
      <c r="A7" s="26" t="s">
        <v>60</v>
      </c>
      <c r="B7" s="29" t="s">
        <v>67</v>
      </c>
      <c r="C7" s="29" t="s">
        <v>68</v>
      </c>
      <c r="D7" s="27">
        <v>414</v>
      </c>
      <c r="E7" s="29">
        <v>34.25</v>
      </c>
      <c r="F7" s="18">
        <v>79.4</v>
      </c>
      <c r="G7" s="28">
        <v>80.2</v>
      </c>
      <c r="H7" s="29">
        <f t="shared" si="0"/>
        <v>193.85000000000002</v>
      </c>
      <c r="I7" s="42">
        <f t="shared" si="1"/>
        <v>81.222</v>
      </c>
      <c r="J7" s="27"/>
      <c r="K7" s="9"/>
      <c r="L7" s="27"/>
      <c r="M7" s="9"/>
      <c r="N7" s="43" t="s">
        <v>25</v>
      </c>
      <c r="O7" s="43">
        <v>4</v>
      </c>
      <c r="P7" s="43" t="s">
        <v>26</v>
      </c>
      <c r="Q7" s="43" t="s">
        <v>27</v>
      </c>
      <c r="R7" s="9"/>
      <c r="S7" s="43" t="s">
        <v>26</v>
      </c>
      <c r="T7" s="44"/>
    </row>
    <row r="8" spans="1:20" s="41" customFormat="1" ht="36">
      <c r="A8" s="26" t="s">
        <v>60</v>
      </c>
      <c r="B8" s="29" t="s">
        <v>69</v>
      </c>
      <c r="C8" s="29" t="s">
        <v>70</v>
      </c>
      <c r="D8" s="27">
        <v>389</v>
      </c>
      <c r="E8" s="29">
        <v>44</v>
      </c>
      <c r="F8" s="31">
        <v>83.2</v>
      </c>
      <c r="G8" s="13">
        <v>86.2</v>
      </c>
      <c r="H8" s="29">
        <f t="shared" si="0"/>
        <v>213.4</v>
      </c>
      <c r="I8" s="42">
        <f t="shared" si="1"/>
        <v>80.068</v>
      </c>
      <c r="J8" s="43"/>
      <c r="K8" s="43"/>
      <c r="L8" s="43"/>
      <c r="M8" s="43"/>
      <c r="N8" s="43" t="s">
        <v>25</v>
      </c>
      <c r="O8" s="43">
        <v>5</v>
      </c>
      <c r="P8" s="43" t="s">
        <v>26</v>
      </c>
      <c r="Q8" s="43" t="s">
        <v>27</v>
      </c>
      <c r="R8" s="43"/>
      <c r="S8" s="43" t="s">
        <v>26</v>
      </c>
      <c r="T8" s="44"/>
    </row>
    <row r="9" spans="1:20" s="41" customFormat="1" ht="36">
      <c r="A9" s="26" t="s">
        <v>60</v>
      </c>
      <c r="B9" s="29" t="s">
        <v>71</v>
      </c>
      <c r="C9" s="29" t="s">
        <v>72</v>
      </c>
      <c r="D9" s="27">
        <v>397</v>
      </c>
      <c r="E9" s="29">
        <v>46.25</v>
      </c>
      <c r="F9" s="31">
        <v>78.4</v>
      </c>
      <c r="G9" s="13">
        <v>73</v>
      </c>
      <c r="H9" s="29">
        <f t="shared" si="0"/>
        <v>197.65</v>
      </c>
      <c r="I9" s="42">
        <f t="shared" si="1"/>
        <v>79.298</v>
      </c>
      <c r="J9" s="43"/>
      <c r="K9" s="43"/>
      <c r="L9" s="43"/>
      <c r="M9" s="43"/>
      <c r="N9" s="43" t="s">
        <v>25</v>
      </c>
      <c r="O9" s="43">
        <v>6</v>
      </c>
      <c r="P9" s="43" t="s">
        <v>26</v>
      </c>
      <c r="Q9" s="43" t="s">
        <v>27</v>
      </c>
      <c r="R9" s="43"/>
      <c r="S9" s="43" t="s">
        <v>26</v>
      </c>
      <c r="T9" s="44"/>
    </row>
    <row r="10" spans="1:20" s="41" customFormat="1" ht="36">
      <c r="A10" s="26" t="s">
        <v>60</v>
      </c>
      <c r="B10" s="29" t="s">
        <v>73</v>
      </c>
      <c r="C10" s="29" t="s">
        <v>74</v>
      </c>
      <c r="D10" s="27">
        <v>371</v>
      </c>
      <c r="E10" s="29">
        <v>45.25</v>
      </c>
      <c r="F10" s="18">
        <v>89.6</v>
      </c>
      <c r="G10" s="28">
        <v>92.2</v>
      </c>
      <c r="H10" s="29">
        <f t="shared" si="0"/>
        <v>227.05</v>
      </c>
      <c r="I10" s="42">
        <f t="shared" si="1"/>
        <v>79.186</v>
      </c>
      <c r="J10" s="9"/>
      <c r="K10" s="9"/>
      <c r="L10" s="9"/>
      <c r="M10" s="9"/>
      <c r="N10" s="43" t="s">
        <v>25</v>
      </c>
      <c r="O10" s="43">
        <v>7</v>
      </c>
      <c r="P10" s="43" t="s">
        <v>26</v>
      </c>
      <c r="Q10" s="43" t="s">
        <v>27</v>
      </c>
      <c r="R10" s="9"/>
      <c r="S10" s="43" t="s">
        <v>26</v>
      </c>
      <c r="T10" s="44"/>
    </row>
    <row r="11" spans="1:20" s="22" customFormat="1" ht="36">
      <c r="A11" s="26" t="s">
        <v>60</v>
      </c>
      <c r="B11" s="29" t="s">
        <v>75</v>
      </c>
      <c r="C11" s="29" t="s">
        <v>76</v>
      </c>
      <c r="D11" s="27">
        <v>394</v>
      </c>
      <c r="E11" s="29">
        <v>37.5</v>
      </c>
      <c r="F11" s="18">
        <v>73.2</v>
      </c>
      <c r="G11" s="28">
        <v>73.4</v>
      </c>
      <c r="H11" s="29">
        <f t="shared" si="0"/>
        <v>184.10000000000002</v>
      </c>
      <c r="I11" s="42">
        <f t="shared" si="1"/>
        <v>77.252</v>
      </c>
      <c r="J11" s="27"/>
      <c r="K11" s="27"/>
      <c r="L11" s="27"/>
      <c r="M11" s="27"/>
      <c r="N11" s="43" t="s">
        <v>25</v>
      </c>
      <c r="O11" s="43">
        <v>8</v>
      </c>
      <c r="P11" s="43" t="s">
        <v>26</v>
      </c>
      <c r="Q11" s="43" t="s">
        <v>27</v>
      </c>
      <c r="R11" s="27"/>
      <c r="S11" s="43" t="s">
        <v>26</v>
      </c>
      <c r="T11" s="44"/>
    </row>
    <row r="12" spans="1:20" s="41" customFormat="1" ht="36">
      <c r="A12" s="26" t="s">
        <v>60</v>
      </c>
      <c r="B12" s="29" t="s">
        <v>77</v>
      </c>
      <c r="C12" s="29" t="s">
        <v>78</v>
      </c>
      <c r="D12" s="27">
        <v>384</v>
      </c>
      <c r="E12" s="29">
        <v>34.5</v>
      </c>
      <c r="F12" s="18">
        <v>79.8</v>
      </c>
      <c r="G12" s="28">
        <v>79</v>
      </c>
      <c r="H12" s="29">
        <f t="shared" si="0"/>
        <v>193.3</v>
      </c>
      <c r="I12" s="42">
        <f t="shared" si="1"/>
        <v>76.956</v>
      </c>
      <c r="J12" s="27"/>
      <c r="K12" s="27"/>
      <c r="L12" s="27"/>
      <c r="M12" s="27"/>
      <c r="N12" s="43" t="s">
        <v>25</v>
      </c>
      <c r="O12" s="43">
        <v>9</v>
      </c>
      <c r="P12" s="43" t="s">
        <v>26</v>
      </c>
      <c r="Q12" s="43" t="s">
        <v>27</v>
      </c>
      <c r="R12" s="27"/>
      <c r="S12" s="43" t="s">
        <v>26</v>
      </c>
      <c r="T12" s="44"/>
    </row>
    <row r="13" spans="1:20" s="41" customFormat="1" ht="36">
      <c r="A13" s="26" t="s">
        <v>60</v>
      </c>
      <c r="B13" s="29" t="s">
        <v>79</v>
      </c>
      <c r="C13" s="29" t="s">
        <v>80</v>
      </c>
      <c r="D13" s="27">
        <v>368</v>
      </c>
      <c r="E13" s="29">
        <v>42.25</v>
      </c>
      <c r="F13" s="18">
        <v>78</v>
      </c>
      <c r="G13" s="28">
        <v>84.8</v>
      </c>
      <c r="H13" s="29">
        <f t="shared" si="0"/>
        <v>205.05</v>
      </c>
      <c r="I13" s="42">
        <f t="shared" si="1"/>
        <v>76.126</v>
      </c>
      <c r="J13" s="27"/>
      <c r="K13" s="27"/>
      <c r="L13" s="27"/>
      <c r="M13" s="27"/>
      <c r="N13" s="43" t="s">
        <v>25</v>
      </c>
      <c r="O13" s="43">
        <v>10</v>
      </c>
      <c r="P13" s="43" t="s">
        <v>26</v>
      </c>
      <c r="Q13" s="43" t="s">
        <v>27</v>
      </c>
      <c r="R13" s="27"/>
      <c r="S13" s="43" t="s">
        <v>26</v>
      </c>
      <c r="T13" s="44"/>
    </row>
    <row r="14" spans="1:20" s="41" customFormat="1" ht="36">
      <c r="A14" s="26" t="s">
        <v>60</v>
      </c>
      <c r="B14" s="29" t="s">
        <v>81</v>
      </c>
      <c r="C14" s="29" t="s">
        <v>82</v>
      </c>
      <c r="D14" s="27">
        <v>368</v>
      </c>
      <c r="E14" s="29">
        <v>31.25</v>
      </c>
      <c r="F14" s="31">
        <v>86.4</v>
      </c>
      <c r="G14" s="13">
        <v>84.2</v>
      </c>
      <c r="H14" s="29">
        <f t="shared" si="0"/>
        <v>201.85000000000002</v>
      </c>
      <c r="I14" s="42">
        <f t="shared" si="1"/>
        <v>75.74199999999999</v>
      </c>
      <c r="J14" s="35"/>
      <c r="K14" s="35"/>
      <c r="L14" s="35"/>
      <c r="M14" s="35"/>
      <c r="N14" s="43" t="s">
        <v>25</v>
      </c>
      <c r="O14" s="43">
        <v>11</v>
      </c>
      <c r="P14" s="43" t="s">
        <v>26</v>
      </c>
      <c r="Q14" s="43" t="s">
        <v>27</v>
      </c>
      <c r="R14" s="35"/>
      <c r="S14" s="43" t="s">
        <v>26</v>
      </c>
      <c r="T14" s="44"/>
    </row>
    <row r="15" spans="1:20" s="41" customFormat="1" ht="36">
      <c r="A15" s="26" t="s">
        <v>60</v>
      </c>
      <c r="B15" s="29" t="s">
        <v>83</v>
      </c>
      <c r="C15" s="29" t="s">
        <v>84</v>
      </c>
      <c r="D15" s="27">
        <v>361</v>
      </c>
      <c r="E15" s="29">
        <v>35.5</v>
      </c>
      <c r="F15" s="31">
        <v>80.6</v>
      </c>
      <c r="G15" s="13">
        <v>80.2</v>
      </c>
      <c r="H15" s="29">
        <f t="shared" si="0"/>
        <v>196.3</v>
      </c>
      <c r="I15" s="42">
        <f t="shared" si="1"/>
        <v>74.096</v>
      </c>
      <c r="J15" s="35"/>
      <c r="K15" s="35"/>
      <c r="L15" s="35"/>
      <c r="M15" s="35"/>
      <c r="N15" s="43" t="s">
        <v>25</v>
      </c>
      <c r="O15" s="43">
        <v>12</v>
      </c>
      <c r="P15" s="43" t="s">
        <v>26</v>
      </c>
      <c r="Q15" s="43" t="s">
        <v>27</v>
      </c>
      <c r="R15" s="35"/>
      <c r="S15" s="43" t="s">
        <v>26</v>
      </c>
      <c r="T15" s="44"/>
    </row>
    <row r="16" spans="1:20" s="41" customFormat="1" ht="36">
      <c r="A16" s="26" t="s">
        <v>60</v>
      </c>
      <c r="B16" s="29" t="s">
        <v>85</v>
      </c>
      <c r="C16" s="29" t="s">
        <v>86</v>
      </c>
      <c r="D16" s="27">
        <v>366</v>
      </c>
      <c r="E16" s="29">
        <v>43.5</v>
      </c>
      <c r="F16" s="18">
        <v>65.5</v>
      </c>
      <c r="G16" s="28">
        <v>71.6</v>
      </c>
      <c r="H16" s="29">
        <f t="shared" si="0"/>
        <v>180.6</v>
      </c>
      <c r="I16" s="42">
        <f t="shared" si="1"/>
        <v>72.912</v>
      </c>
      <c r="J16" s="27"/>
      <c r="K16" s="27"/>
      <c r="L16" s="27"/>
      <c r="M16" s="27"/>
      <c r="N16" s="43" t="s">
        <v>25</v>
      </c>
      <c r="O16" s="43">
        <v>13</v>
      </c>
      <c r="P16" s="43" t="s">
        <v>26</v>
      </c>
      <c r="Q16" s="43" t="s">
        <v>27</v>
      </c>
      <c r="R16" s="27"/>
      <c r="S16" s="43" t="s">
        <v>26</v>
      </c>
      <c r="T16" s="44"/>
    </row>
    <row r="17" spans="1:20" s="41" customFormat="1" ht="31.5" customHeight="1">
      <c r="A17" s="26" t="s">
        <v>60</v>
      </c>
      <c r="B17" s="29" t="s">
        <v>87</v>
      </c>
      <c r="C17" s="29" t="s">
        <v>88</v>
      </c>
      <c r="D17" s="27">
        <v>350</v>
      </c>
      <c r="E17" s="29">
        <v>31.75</v>
      </c>
      <c r="F17" s="18">
        <v>83.6</v>
      </c>
      <c r="G17" s="28">
        <v>79.2</v>
      </c>
      <c r="H17" s="29">
        <f t="shared" si="0"/>
        <v>194.55</v>
      </c>
      <c r="I17" s="42">
        <f t="shared" si="1"/>
        <v>72.346</v>
      </c>
      <c r="J17" s="35" t="s">
        <v>58</v>
      </c>
      <c r="K17" s="27">
        <v>81</v>
      </c>
      <c r="L17" s="35" t="s">
        <v>59</v>
      </c>
      <c r="M17" s="27">
        <v>76</v>
      </c>
      <c r="N17" s="43" t="s">
        <v>25</v>
      </c>
      <c r="O17" s="43">
        <v>14</v>
      </c>
      <c r="P17" s="27" t="s">
        <v>89</v>
      </c>
      <c r="Q17" s="27"/>
      <c r="R17" s="27" t="s">
        <v>90</v>
      </c>
      <c r="S17" s="43" t="s">
        <v>26</v>
      </c>
      <c r="T17" s="44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75" right="0.75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3"/>
  <sheetViews>
    <sheetView zoomScaleSheetLayoutView="100" workbookViewId="0" topLeftCell="A1">
      <selection activeCell="V1" sqref="V1"/>
    </sheetView>
  </sheetViews>
  <sheetFormatPr defaultColWidth="9.00390625" defaultRowHeight="14.25"/>
  <cols>
    <col min="1" max="1" width="5.25390625" style="0" customWidth="1"/>
    <col min="2" max="2" width="15.00390625" style="0" customWidth="1"/>
    <col min="3" max="3" width="6.875" style="0" customWidth="1"/>
    <col min="4" max="4" width="4.00390625" style="0" customWidth="1"/>
    <col min="5" max="5" width="7.00390625" style="0" customWidth="1"/>
    <col min="6" max="6" width="6.625" style="0" customWidth="1"/>
    <col min="7" max="7" width="6.125" style="0" customWidth="1"/>
    <col min="8" max="8" width="7.75390625" style="0" customWidth="1"/>
    <col min="9" max="9" width="7.375" style="0" customWidth="1"/>
    <col min="10" max="10" width="5.375" style="0" customWidth="1"/>
    <col min="11" max="11" width="5.25390625" style="0" customWidth="1"/>
    <col min="12" max="12" width="5.00390625" style="0" customWidth="1"/>
    <col min="13" max="14" width="4.75390625" style="0" customWidth="1"/>
    <col min="15" max="15" width="5.00390625" style="0" customWidth="1"/>
    <col min="16" max="16" width="5.25390625" style="0" customWidth="1"/>
    <col min="17" max="17" width="5.75390625" style="0" customWidth="1"/>
    <col min="18" max="18" width="4.75390625" style="0" customWidth="1"/>
    <col min="19" max="19" width="5.75390625" style="0" customWidth="1"/>
    <col min="20" max="20" width="3.875" style="0" customWidth="1"/>
  </cols>
  <sheetData>
    <row r="1" spans="1:20" ht="20.25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23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24"/>
      <c r="G2" s="25"/>
      <c r="H2" s="25"/>
      <c r="I2" s="33" t="s">
        <v>6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  <c r="O2" s="18" t="s">
        <v>12</v>
      </c>
      <c r="P2" s="18" t="s">
        <v>13</v>
      </c>
      <c r="Q2" s="18" t="s">
        <v>14</v>
      </c>
      <c r="R2" s="18" t="s">
        <v>15</v>
      </c>
      <c r="S2" s="18" t="s">
        <v>16</v>
      </c>
      <c r="T2" s="20" t="s">
        <v>17</v>
      </c>
    </row>
    <row r="3" spans="1:20" ht="114.75">
      <c r="A3" s="23"/>
      <c r="B3" s="18"/>
      <c r="C3" s="18"/>
      <c r="D3" s="18"/>
      <c r="E3" s="10" t="s">
        <v>18</v>
      </c>
      <c r="F3" s="10" t="s">
        <v>19</v>
      </c>
      <c r="G3" s="10" t="s">
        <v>20</v>
      </c>
      <c r="H3" s="10" t="s">
        <v>21</v>
      </c>
      <c r="I3" s="33"/>
      <c r="J3" s="18"/>
      <c r="K3" s="18"/>
      <c r="L3" s="18"/>
      <c r="M3" s="18"/>
      <c r="N3" s="18"/>
      <c r="O3" s="18"/>
      <c r="P3" s="18"/>
      <c r="Q3" s="18"/>
      <c r="R3" s="18"/>
      <c r="S3" s="18"/>
      <c r="T3" s="20"/>
    </row>
    <row r="4" spans="1:20" ht="60">
      <c r="A4" s="38" t="s">
        <v>91</v>
      </c>
      <c r="B4" s="38" t="s">
        <v>92</v>
      </c>
      <c r="C4" s="38" t="s">
        <v>93</v>
      </c>
      <c r="D4" s="38">
        <v>424</v>
      </c>
      <c r="E4" s="27">
        <v>43.25</v>
      </c>
      <c r="F4" s="18">
        <v>79.8</v>
      </c>
      <c r="G4" s="28">
        <v>87.6</v>
      </c>
      <c r="H4" s="29">
        <f aca="true" t="shared" si="0" ref="H4:H13">SUM(E4:G4)</f>
        <v>210.64999999999998</v>
      </c>
      <c r="I4" s="34">
        <f aca="true" t="shared" si="1" ref="I4:I13">D4/5*0.7+H4/2.5*0.3</f>
        <v>84.63799999999999</v>
      </c>
      <c r="J4" s="18"/>
      <c r="K4" s="18"/>
      <c r="L4" s="18"/>
      <c r="M4" s="18"/>
      <c r="N4" s="18" t="s">
        <v>25</v>
      </c>
      <c r="O4" s="18">
        <v>1</v>
      </c>
      <c r="P4" s="18" t="s">
        <v>26</v>
      </c>
      <c r="Q4" s="18" t="s">
        <v>27</v>
      </c>
      <c r="R4" s="18"/>
      <c r="S4" s="18" t="s">
        <v>26</v>
      </c>
      <c r="T4" s="40"/>
    </row>
    <row r="5" spans="1:20" ht="60">
      <c r="A5" s="38" t="s">
        <v>91</v>
      </c>
      <c r="B5" s="38" t="s">
        <v>94</v>
      </c>
      <c r="C5" s="38" t="s">
        <v>95</v>
      </c>
      <c r="D5" s="38">
        <v>399</v>
      </c>
      <c r="E5" s="27">
        <v>44.75</v>
      </c>
      <c r="F5" s="18">
        <v>82.6</v>
      </c>
      <c r="G5" s="28">
        <v>82</v>
      </c>
      <c r="H5" s="29">
        <f t="shared" si="0"/>
        <v>209.35</v>
      </c>
      <c r="I5" s="34">
        <f t="shared" si="1"/>
        <v>80.98199999999999</v>
      </c>
      <c r="J5" s="18"/>
      <c r="K5" s="18"/>
      <c r="L5" s="18"/>
      <c r="M5" s="18"/>
      <c r="N5" s="18" t="s">
        <v>25</v>
      </c>
      <c r="O5" s="18">
        <v>2</v>
      </c>
      <c r="P5" s="18" t="s">
        <v>26</v>
      </c>
      <c r="Q5" s="18" t="s">
        <v>27</v>
      </c>
      <c r="R5" s="18"/>
      <c r="S5" s="18" t="s">
        <v>26</v>
      </c>
      <c r="T5" s="40"/>
    </row>
    <row r="6" spans="1:20" ht="60">
      <c r="A6" s="38" t="s">
        <v>91</v>
      </c>
      <c r="B6" s="38" t="s">
        <v>96</v>
      </c>
      <c r="C6" s="38" t="s">
        <v>97</v>
      </c>
      <c r="D6" s="38">
        <v>395</v>
      </c>
      <c r="E6" s="29">
        <v>42</v>
      </c>
      <c r="F6" s="30">
        <v>85.6</v>
      </c>
      <c r="G6" s="15">
        <v>79.8</v>
      </c>
      <c r="H6" s="29">
        <f t="shared" si="0"/>
        <v>207.39999999999998</v>
      </c>
      <c r="I6" s="34">
        <f t="shared" si="1"/>
        <v>80.18799999999999</v>
      </c>
      <c r="J6" s="18"/>
      <c r="K6" s="18"/>
      <c r="L6" s="18"/>
      <c r="M6" s="18"/>
      <c r="N6" s="18" t="s">
        <v>25</v>
      </c>
      <c r="O6" s="18">
        <v>3</v>
      </c>
      <c r="P6" s="18" t="s">
        <v>26</v>
      </c>
      <c r="Q6" s="18" t="s">
        <v>27</v>
      </c>
      <c r="R6" s="18"/>
      <c r="S6" s="18" t="s">
        <v>26</v>
      </c>
      <c r="T6" s="40"/>
    </row>
    <row r="7" spans="1:20" ht="60">
      <c r="A7" s="38" t="s">
        <v>91</v>
      </c>
      <c r="B7" s="38" t="s">
        <v>98</v>
      </c>
      <c r="C7" s="38" t="s">
        <v>99</v>
      </c>
      <c r="D7" s="38">
        <v>397</v>
      </c>
      <c r="E7" s="27">
        <v>37.5</v>
      </c>
      <c r="F7" s="18">
        <v>79.2</v>
      </c>
      <c r="G7" s="28">
        <v>78.4</v>
      </c>
      <c r="H7" s="29">
        <f t="shared" si="0"/>
        <v>195.10000000000002</v>
      </c>
      <c r="I7" s="34">
        <f t="shared" si="1"/>
        <v>78.992</v>
      </c>
      <c r="J7" s="18"/>
      <c r="K7" s="18"/>
      <c r="L7" s="18"/>
      <c r="M7" s="18"/>
      <c r="N7" s="18" t="s">
        <v>25</v>
      </c>
      <c r="O7" s="18">
        <v>4</v>
      </c>
      <c r="P7" s="18" t="s">
        <v>26</v>
      </c>
      <c r="Q7" s="18" t="s">
        <v>27</v>
      </c>
      <c r="R7" s="18"/>
      <c r="S7" s="18" t="s">
        <v>26</v>
      </c>
      <c r="T7" s="40"/>
    </row>
    <row r="8" spans="1:20" ht="60">
      <c r="A8" s="38" t="s">
        <v>91</v>
      </c>
      <c r="B8" s="38" t="s">
        <v>100</v>
      </c>
      <c r="C8" s="38" t="s">
        <v>101</v>
      </c>
      <c r="D8" s="38">
        <v>372</v>
      </c>
      <c r="E8" s="29">
        <v>42.75</v>
      </c>
      <c r="F8" s="30">
        <v>80</v>
      </c>
      <c r="G8" s="15">
        <v>86.2</v>
      </c>
      <c r="H8" s="29">
        <f t="shared" si="0"/>
        <v>208.95</v>
      </c>
      <c r="I8" s="34">
        <f t="shared" si="1"/>
        <v>77.154</v>
      </c>
      <c r="J8" s="18"/>
      <c r="K8" s="18"/>
      <c r="L8" s="18"/>
      <c r="M8" s="18"/>
      <c r="N8" s="18" t="s">
        <v>25</v>
      </c>
      <c r="O8" s="18">
        <v>5</v>
      </c>
      <c r="P8" s="18" t="s">
        <v>26</v>
      </c>
      <c r="Q8" s="18" t="s">
        <v>27</v>
      </c>
      <c r="R8" s="18"/>
      <c r="S8" s="18" t="s">
        <v>26</v>
      </c>
      <c r="T8" s="40"/>
    </row>
    <row r="9" spans="1:20" ht="60">
      <c r="A9" s="38" t="s">
        <v>91</v>
      </c>
      <c r="B9" s="38" t="s">
        <v>102</v>
      </c>
      <c r="C9" s="38" t="s">
        <v>103</v>
      </c>
      <c r="D9" s="38">
        <v>373</v>
      </c>
      <c r="E9" s="29">
        <v>43.5</v>
      </c>
      <c r="F9" s="30">
        <v>79</v>
      </c>
      <c r="G9" s="15">
        <v>82</v>
      </c>
      <c r="H9" s="29">
        <f t="shared" si="0"/>
        <v>204.5</v>
      </c>
      <c r="I9" s="34">
        <f t="shared" si="1"/>
        <v>76.75999999999999</v>
      </c>
      <c r="J9" s="18"/>
      <c r="K9" s="18"/>
      <c r="L9" s="18"/>
      <c r="M9" s="18"/>
      <c r="N9" s="18" t="s">
        <v>25</v>
      </c>
      <c r="O9" s="18">
        <v>6</v>
      </c>
      <c r="P9" s="18" t="s">
        <v>26</v>
      </c>
      <c r="Q9" s="18" t="s">
        <v>27</v>
      </c>
      <c r="R9" s="18"/>
      <c r="S9" s="18" t="s">
        <v>26</v>
      </c>
      <c r="T9" s="40"/>
    </row>
    <row r="10" spans="1:20" ht="60">
      <c r="A10" s="38" t="s">
        <v>91</v>
      </c>
      <c r="B10" s="38" t="s">
        <v>104</v>
      </c>
      <c r="C10" s="38" t="s">
        <v>105</v>
      </c>
      <c r="D10" s="38">
        <v>373</v>
      </c>
      <c r="E10" s="27">
        <v>36.25</v>
      </c>
      <c r="F10" s="18">
        <v>80.6</v>
      </c>
      <c r="G10" s="28">
        <v>80.2</v>
      </c>
      <c r="H10" s="29">
        <f t="shared" si="0"/>
        <v>197.05</v>
      </c>
      <c r="I10" s="34">
        <f t="shared" si="1"/>
        <v>75.86599999999999</v>
      </c>
      <c r="J10" s="18"/>
      <c r="K10" s="18"/>
      <c r="L10" s="18"/>
      <c r="M10" s="18"/>
      <c r="N10" s="18" t="s">
        <v>25</v>
      </c>
      <c r="O10" s="18">
        <v>7</v>
      </c>
      <c r="P10" s="18" t="s">
        <v>26</v>
      </c>
      <c r="Q10" s="18" t="s">
        <v>27</v>
      </c>
      <c r="R10" s="18"/>
      <c r="S10" s="18" t="s">
        <v>26</v>
      </c>
      <c r="T10" s="40"/>
    </row>
    <row r="11" spans="1:20" ht="60">
      <c r="A11" s="26" t="s">
        <v>91</v>
      </c>
      <c r="B11" s="32" t="s">
        <v>106</v>
      </c>
      <c r="C11" s="26" t="s">
        <v>107</v>
      </c>
      <c r="D11" s="39">
        <v>352</v>
      </c>
      <c r="E11" s="27">
        <v>43</v>
      </c>
      <c r="F11" s="18">
        <v>90.6</v>
      </c>
      <c r="G11" s="28">
        <v>84.2</v>
      </c>
      <c r="H11" s="29">
        <f t="shared" si="0"/>
        <v>217.8</v>
      </c>
      <c r="I11" s="34">
        <f t="shared" si="1"/>
        <v>75.416</v>
      </c>
      <c r="J11" s="35"/>
      <c r="K11" s="35"/>
      <c r="L11" s="35"/>
      <c r="M11" s="35"/>
      <c r="N11" s="18" t="s">
        <v>25</v>
      </c>
      <c r="O11" s="18">
        <v>8</v>
      </c>
      <c r="P11" s="18" t="s">
        <v>26</v>
      </c>
      <c r="Q11" s="18" t="s">
        <v>27</v>
      </c>
      <c r="R11" s="35"/>
      <c r="S11" s="18" t="s">
        <v>26</v>
      </c>
      <c r="T11" s="40"/>
    </row>
    <row r="12" spans="1:20" ht="60">
      <c r="A12" s="38" t="s">
        <v>91</v>
      </c>
      <c r="B12" s="38" t="s">
        <v>108</v>
      </c>
      <c r="C12" s="38" t="s">
        <v>109</v>
      </c>
      <c r="D12" s="38">
        <v>348</v>
      </c>
      <c r="E12" s="27">
        <v>38.5</v>
      </c>
      <c r="F12" s="18">
        <v>79.2</v>
      </c>
      <c r="G12" s="28">
        <v>81.2</v>
      </c>
      <c r="H12" s="29">
        <f t="shared" si="0"/>
        <v>198.9</v>
      </c>
      <c r="I12" s="34">
        <f t="shared" si="1"/>
        <v>72.588</v>
      </c>
      <c r="J12" s="35"/>
      <c r="K12" s="35"/>
      <c r="L12" s="35"/>
      <c r="M12" s="35"/>
      <c r="N12" s="18" t="s">
        <v>25</v>
      </c>
      <c r="O12" s="18">
        <v>9</v>
      </c>
      <c r="P12" s="18" t="s">
        <v>26</v>
      </c>
      <c r="Q12" s="18" t="s">
        <v>27</v>
      </c>
      <c r="R12" s="35"/>
      <c r="S12" s="18" t="s">
        <v>26</v>
      </c>
      <c r="T12" s="40"/>
    </row>
    <row r="13" spans="1:20" ht="60">
      <c r="A13" s="38" t="s">
        <v>91</v>
      </c>
      <c r="B13" s="38" t="s">
        <v>110</v>
      </c>
      <c r="C13" s="38" t="s">
        <v>111</v>
      </c>
      <c r="D13" s="38">
        <v>346</v>
      </c>
      <c r="E13" s="27">
        <v>44.5</v>
      </c>
      <c r="F13" s="18">
        <v>74.8</v>
      </c>
      <c r="G13" s="28">
        <v>79.2</v>
      </c>
      <c r="H13" s="29">
        <f t="shared" si="0"/>
        <v>198.5</v>
      </c>
      <c r="I13" s="34">
        <f t="shared" si="1"/>
        <v>72.25999999999999</v>
      </c>
      <c r="J13" s="35"/>
      <c r="K13" s="35"/>
      <c r="L13" s="35"/>
      <c r="M13" s="35"/>
      <c r="N13" s="18" t="s">
        <v>25</v>
      </c>
      <c r="O13" s="18">
        <v>10</v>
      </c>
      <c r="P13" s="18" t="s">
        <v>26</v>
      </c>
      <c r="Q13" s="18" t="s">
        <v>27</v>
      </c>
      <c r="R13" s="35"/>
      <c r="S13" s="18" t="s">
        <v>26</v>
      </c>
      <c r="T13" s="40"/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4"/>
  <sheetViews>
    <sheetView zoomScale="115" zoomScaleNormal="115" zoomScaleSheetLayoutView="100" workbookViewId="0" topLeftCell="A1">
      <selection activeCell="V1" sqref="V1"/>
    </sheetView>
  </sheetViews>
  <sheetFormatPr defaultColWidth="9.00390625" defaultRowHeight="14.25"/>
  <cols>
    <col min="1" max="1" width="8.125" style="0" customWidth="1"/>
    <col min="2" max="2" width="16.125" style="0" customWidth="1"/>
    <col min="3" max="3" width="6.625" style="0" customWidth="1"/>
    <col min="4" max="4" width="5.125" style="0" customWidth="1"/>
    <col min="5" max="5" width="6.875" style="0" customWidth="1"/>
    <col min="6" max="6" width="5.25390625" style="0" customWidth="1"/>
    <col min="7" max="7" width="6.125" style="0" customWidth="1"/>
    <col min="8" max="8" width="6.875" style="0" customWidth="1"/>
    <col min="9" max="9" width="6.50390625" style="0" customWidth="1"/>
    <col min="10" max="10" width="4.375" style="0" customWidth="1"/>
    <col min="11" max="11" width="4.625" style="0" customWidth="1"/>
    <col min="12" max="12" width="4.00390625" style="0" customWidth="1"/>
    <col min="13" max="13" width="4.25390625" style="0" customWidth="1"/>
    <col min="14" max="14" width="5.125" style="0" customWidth="1"/>
    <col min="15" max="15" width="4.50390625" style="0" customWidth="1"/>
    <col min="16" max="16" width="4.25390625" style="0" customWidth="1"/>
    <col min="17" max="17" width="7.375" style="0" customWidth="1"/>
    <col min="18" max="18" width="4.375" style="0" customWidth="1"/>
    <col min="19" max="19" width="4.875" style="0" customWidth="1"/>
    <col min="20" max="20" width="4.50390625" style="0" customWidth="1"/>
  </cols>
  <sheetData>
    <row r="1" spans="1:20" ht="20.25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5">
      <c r="A2" s="23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24"/>
      <c r="G2" s="25"/>
      <c r="H2" s="25"/>
      <c r="I2" s="33" t="s">
        <v>6</v>
      </c>
      <c r="J2" s="18" t="s">
        <v>7</v>
      </c>
      <c r="K2" s="18" t="s">
        <v>8</v>
      </c>
      <c r="L2" s="18" t="s">
        <v>9</v>
      </c>
      <c r="M2" s="18" t="s">
        <v>10</v>
      </c>
      <c r="N2" s="18" t="s">
        <v>11</v>
      </c>
      <c r="O2" s="18" t="s">
        <v>12</v>
      </c>
      <c r="P2" s="18" t="s">
        <v>13</v>
      </c>
      <c r="Q2" s="18" t="s">
        <v>14</v>
      </c>
      <c r="R2" s="18" t="s">
        <v>15</v>
      </c>
      <c r="S2" s="18" t="s">
        <v>16</v>
      </c>
      <c r="T2" s="20" t="s">
        <v>17</v>
      </c>
    </row>
    <row r="3" spans="1:20" ht="129">
      <c r="A3" s="23"/>
      <c r="B3" s="18"/>
      <c r="C3" s="18"/>
      <c r="D3" s="18"/>
      <c r="E3" s="10" t="s">
        <v>18</v>
      </c>
      <c r="F3" s="10" t="s">
        <v>19</v>
      </c>
      <c r="G3" s="10" t="s">
        <v>20</v>
      </c>
      <c r="H3" s="10" t="s">
        <v>21</v>
      </c>
      <c r="I3" s="33"/>
      <c r="J3" s="18"/>
      <c r="K3" s="18"/>
      <c r="L3" s="18"/>
      <c r="M3" s="18"/>
      <c r="N3" s="18"/>
      <c r="O3" s="18"/>
      <c r="P3" s="18"/>
      <c r="Q3" s="18"/>
      <c r="R3" s="18"/>
      <c r="S3" s="18"/>
      <c r="T3" s="20"/>
    </row>
    <row r="4" spans="1:20" s="1" customFormat="1" ht="36">
      <c r="A4" s="26" t="s">
        <v>112</v>
      </c>
      <c r="B4" s="27" t="s">
        <v>113</v>
      </c>
      <c r="C4" s="27" t="s">
        <v>114</v>
      </c>
      <c r="D4" s="27">
        <v>411</v>
      </c>
      <c r="E4" s="27">
        <v>46.25</v>
      </c>
      <c r="F4" s="18">
        <v>89.4</v>
      </c>
      <c r="G4" s="28">
        <v>87.8</v>
      </c>
      <c r="H4" s="29">
        <v>223.45</v>
      </c>
      <c r="I4" s="34">
        <v>84.354</v>
      </c>
      <c r="J4" s="18"/>
      <c r="K4" s="18"/>
      <c r="L4" s="18"/>
      <c r="M4" s="18"/>
      <c r="N4" s="18" t="s">
        <v>25</v>
      </c>
      <c r="O4" s="18">
        <v>1</v>
      </c>
      <c r="P4" s="18" t="s">
        <v>26</v>
      </c>
      <c r="Q4" s="18" t="s">
        <v>27</v>
      </c>
      <c r="R4" s="18"/>
      <c r="S4" s="18" t="s">
        <v>26</v>
      </c>
      <c r="T4" s="21"/>
    </row>
    <row r="5" spans="1:20" s="1" customFormat="1" ht="36">
      <c r="A5" s="26" t="s">
        <v>112</v>
      </c>
      <c r="B5" s="27" t="s">
        <v>115</v>
      </c>
      <c r="C5" s="27" t="s">
        <v>116</v>
      </c>
      <c r="D5" s="27">
        <v>419</v>
      </c>
      <c r="E5" s="27">
        <v>43</v>
      </c>
      <c r="F5" s="30">
        <v>87.6</v>
      </c>
      <c r="G5" s="15">
        <v>83.4</v>
      </c>
      <c r="H5" s="29">
        <v>214</v>
      </c>
      <c r="I5" s="34">
        <v>84.33999999999999</v>
      </c>
      <c r="J5" s="35"/>
      <c r="K5" s="35"/>
      <c r="L5" s="35"/>
      <c r="M5" s="35"/>
      <c r="N5" s="18" t="s">
        <v>25</v>
      </c>
      <c r="O5" s="35">
        <v>2</v>
      </c>
      <c r="P5" s="18" t="s">
        <v>26</v>
      </c>
      <c r="Q5" s="18" t="s">
        <v>27</v>
      </c>
      <c r="R5" s="35"/>
      <c r="S5" s="18" t="s">
        <v>26</v>
      </c>
      <c r="T5" s="21"/>
    </row>
    <row r="6" spans="1:20" s="1" customFormat="1" ht="36">
      <c r="A6" s="26" t="s">
        <v>112</v>
      </c>
      <c r="B6" s="27" t="s">
        <v>117</v>
      </c>
      <c r="C6" s="27" t="s">
        <v>118</v>
      </c>
      <c r="D6" s="27">
        <v>404</v>
      </c>
      <c r="E6" s="27">
        <v>45</v>
      </c>
      <c r="F6" s="30">
        <v>90.8</v>
      </c>
      <c r="G6" s="15">
        <v>90.6</v>
      </c>
      <c r="H6" s="29">
        <v>226.4</v>
      </c>
      <c r="I6" s="34">
        <v>83.728</v>
      </c>
      <c r="J6" s="35"/>
      <c r="K6" s="35"/>
      <c r="L6" s="35"/>
      <c r="M6" s="35"/>
      <c r="N6" s="18" t="s">
        <v>25</v>
      </c>
      <c r="O6" s="18">
        <v>3</v>
      </c>
      <c r="P6" s="18" t="s">
        <v>26</v>
      </c>
      <c r="Q6" s="18" t="s">
        <v>27</v>
      </c>
      <c r="R6" s="35"/>
      <c r="S6" s="18" t="s">
        <v>26</v>
      </c>
      <c r="T6" s="21"/>
    </row>
    <row r="7" spans="1:20" s="1" customFormat="1" ht="36">
      <c r="A7" s="26" t="s">
        <v>112</v>
      </c>
      <c r="B7" s="27" t="s">
        <v>119</v>
      </c>
      <c r="C7" s="27" t="s">
        <v>120</v>
      </c>
      <c r="D7" s="27">
        <v>418</v>
      </c>
      <c r="E7" s="27">
        <v>42.5</v>
      </c>
      <c r="F7" s="30">
        <v>83.6</v>
      </c>
      <c r="G7" s="15">
        <v>83.8</v>
      </c>
      <c r="H7" s="29">
        <v>209.89999999999998</v>
      </c>
      <c r="I7" s="34">
        <v>83.70799999999998</v>
      </c>
      <c r="J7" s="35"/>
      <c r="K7" s="35"/>
      <c r="L7" s="35"/>
      <c r="M7" s="35"/>
      <c r="N7" s="18" t="s">
        <v>25</v>
      </c>
      <c r="O7" s="35">
        <v>4</v>
      </c>
      <c r="P7" s="18" t="s">
        <v>26</v>
      </c>
      <c r="Q7" s="18" t="s">
        <v>27</v>
      </c>
      <c r="R7" s="35"/>
      <c r="S7" s="18" t="s">
        <v>26</v>
      </c>
      <c r="T7" s="21"/>
    </row>
    <row r="8" spans="1:20" s="1" customFormat="1" ht="36">
      <c r="A8" s="26" t="s">
        <v>112</v>
      </c>
      <c r="B8" s="27" t="s">
        <v>121</v>
      </c>
      <c r="C8" s="27" t="s">
        <v>122</v>
      </c>
      <c r="D8" s="27">
        <v>411</v>
      </c>
      <c r="E8" s="27">
        <v>43.25</v>
      </c>
      <c r="F8" s="30">
        <v>85.8</v>
      </c>
      <c r="G8" s="15">
        <v>85.8</v>
      </c>
      <c r="H8" s="29">
        <v>214.85000000000002</v>
      </c>
      <c r="I8" s="34">
        <v>83.322</v>
      </c>
      <c r="J8" s="35"/>
      <c r="K8" s="35"/>
      <c r="L8" s="35"/>
      <c r="M8" s="35"/>
      <c r="N8" s="18" t="s">
        <v>25</v>
      </c>
      <c r="O8" s="18">
        <v>5</v>
      </c>
      <c r="P8" s="18" t="s">
        <v>26</v>
      </c>
      <c r="Q8" s="18" t="s">
        <v>27</v>
      </c>
      <c r="R8" s="35"/>
      <c r="S8" s="18" t="s">
        <v>26</v>
      </c>
      <c r="T8" s="21"/>
    </row>
    <row r="9" spans="1:20" s="1" customFormat="1" ht="36">
      <c r="A9" s="26" t="s">
        <v>112</v>
      </c>
      <c r="B9" s="27" t="s">
        <v>123</v>
      </c>
      <c r="C9" s="27" t="s">
        <v>124</v>
      </c>
      <c r="D9" s="27">
        <v>400</v>
      </c>
      <c r="E9" s="27">
        <v>46.75</v>
      </c>
      <c r="F9" s="30">
        <v>90</v>
      </c>
      <c r="G9" s="15">
        <v>90</v>
      </c>
      <c r="H9" s="29">
        <v>226.75</v>
      </c>
      <c r="I9" s="34">
        <v>83.21</v>
      </c>
      <c r="J9" s="35"/>
      <c r="K9" s="35"/>
      <c r="L9" s="35"/>
      <c r="M9" s="35"/>
      <c r="N9" s="18" t="s">
        <v>25</v>
      </c>
      <c r="O9" s="35">
        <v>6</v>
      </c>
      <c r="P9" s="18" t="s">
        <v>26</v>
      </c>
      <c r="Q9" s="18" t="s">
        <v>27</v>
      </c>
      <c r="R9" s="35"/>
      <c r="S9" s="18" t="s">
        <v>26</v>
      </c>
      <c r="T9" s="21"/>
    </row>
    <row r="10" spans="1:20" s="1" customFormat="1" ht="36">
      <c r="A10" s="26" t="s">
        <v>112</v>
      </c>
      <c r="B10" s="27" t="s">
        <v>125</v>
      </c>
      <c r="C10" s="27" t="s">
        <v>126</v>
      </c>
      <c r="D10" s="27">
        <v>395</v>
      </c>
      <c r="E10" s="27">
        <v>44</v>
      </c>
      <c r="F10" s="30">
        <v>91.2</v>
      </c>
      <c r="G10" s="15">
        <v>90.6</v>
      </c>
      <c r="H10" s="29">
        <v>225.8</v>
      </c>
      <c r="I10" s="34">
        <v>82.39599999999999</v>
      </c>
      <c r="J10" s="35"/>
      <c r="K10" s="35"/>
      <c r="L10" s="35"/>
      <c r="M10" s="35"/>
      <c r="N10" s="18" t="s">
        <v>25</v>
      </c>
      <c r="O10" s="18">
        <v>7</v>
      </c>
      <c r="P10" s="18" t="s">
        <v>26</v>
      </c>
      <c r="Q10" s="18" t="s">
        <v>27</v>
      </c>
      <c r="R10" s="35"/>
      <c r="S10" s="18" t="s">
        <v>26</v>
      </c>
      <c r="T10" s="21"/>
    </row>
    <row r="11" spans="1:20" s="1" customFormat="1" ht="36">
      <c r="A11" s="26" t="s">
        <v>112</v>
      </c>
      <c r="B11" s="27" t="s">
        <v>127</v>
      </c>
      <c r="C11" s="27" t="s">
        <v>128</v>
      </c>
      <c r="D11" s="27">
        <v>388</v>
      </c>
      <c r="E11" s="27">
        <v>43.25</v>
      </c>
      <c r="F11" s="31">
        <v>89.2</v>
      </c>
      <c r="G11" s="13">
        <v>88.4</v>
      </c>
      <c r="H11" s="29">
        <v>220.85</v>
      </c>
      <c r="I11" s="34">
        <v>80.82199999999999</v>
      </c>
      <c r="J11" s="36"/>
      <c r="K11" s="36"/>
      <c r="L11" s="36"/>
      <c r="M11" s="36"/>
      <c r="N11" s="18" t="s">
        <v>25</v>
      </c>
      <c r="O11" s="35">
        <v>8</v>
      </c>
      <c r="P11" s="18" t="s">
        <v>26</v>
      </c>
      <c r="Q11" s="18" t="s">
        <v>27</v>
      </c>
      <c r="R11" s="36"/>
      <c r="S11" s="18" t="s">
        <v>26</v>
      </c>
      <c r="T11" s="37"/>
    </row>
    <row r="12" spans="1:20" s="1" customFormat="1" ht="36">
      <c r="A12" s="26" t="s">
        <v>112</v>
      </c>
      <c r="B12" s="27" t="s">
        <v>129</v>
      </c>
      <c r="C12" s="27" t="s">
        <v>130</v>
      </c>
      <c r="D12" s="27">
        <v>397</v>
      </c>
      <c r="E12" s="27">
        <v>38.75</v>
      </c>
      <c r="F12" s="30">
        <v>83</v>
      </c>
      <c r="G12" s="15">
        <v>87.6</v>
      </c>
      <c r="H12" s="29">
        <v>209.35</v>
      </c>
      <c r="I12" s="34">
        <v>80.702</v>
      </c>
      <c r="J12" s="35"/>
      <c r="K12" s="35"/>
      <c r="L12" s="35"/>
      <c r="M12" s="35"/>
      <c r="N12" s="18" t="s">
        <v>25</v>
      </c>
      <c r="O12" s="18">
        <v>9</v>
      </c>
      <c r="P12" s="18" t="s">
        <v>26</v>
      </c>
      <c r="Q12" s="18" t="s">
        <v>27</v>
      </c>
      <c r="R12" s="35"/>
      <c r="S12" s="18" t="s">
        <v>26</v>
      </c>
      <c r="T12" s="21"/>
    </row>
    <row r="13" spans="1:20" s="1" customFormat="1" ht="36">
      <c r="A13" s="26" t="s">
        <v>112</v>
      </c>
      <c r="B13" s="27" t="s">
        <v>131</v>
      </c>
      <c r="C13" s="27" t="s">
        <v>132</v>
      </c>
      <c r="D13" s="27">
        <v>407</v>
      </c>
      <c r="E13" s="27">
        <v>45</v>
      </c>
      <c r="F13" s="18">
        <v>69.8</v>
      </c>
      <c r="G13" s="28">
        <v>77.2</v>
      </c>
      <c r="H13" s="29">
        <v>192</v>
      </c>
      <c r="I13" s="34">
        <v>80.02</v>
      </c>
      <c r="J13" s="27"/>
      <c r="K13" s="27"/>
      <c r="L13" s="27"/>
      <c r="M13" s="27"/>
      <c r="N13" s="18" t="s">
        <v>25</v>
      </c>
      <c r="O13" s="35">
        <v>10</v>
      </c>
      <c r="P13" s="18" t="s">
        <v>26</v>
      </c>
      <c r="Q13" s="18" t="s">
        <v>27</v>
      </c>
      <c r="R13" s="27"/>
      <c r="S13" s="18" t="s">
        <v>26</v>
      </c>
      <c r="T13" s="21"/>
    </row>
    <row r="14" spans="1:20" s="1" customFormat="1" ht="36">
      <c r="A14" s="26" t="s">
        <v>112</v>
      </c>
      <c r="B14" s="27" t="s">
        <v>133</v>
      </c>
      <c r="C14" s="27" t="s">
        <v>134</v>
      </c>
      <c r="D14" s="27">
        <v>382</v>
      </c>
      <c r="E14" s="27">
        <v>42.25</v>
      </c>
      <c r="F14" s="18">
        <v>86.6</v>
      </c>
      <c r="G14" s="28">
        <v>87.4</v>
      </c>
      <c r="H14" s="29">
        <v>216.25</v>
      </c>
      <c r="I14" s="34">
        <v>79.43</v>
      </c>
      <c r="J14" s="27"/>
      <c r="K14" s="27"/>
      <c r="L14" s="27"/>
      <c r="M14" s="27"/>
      <c r="N14" s="18" t="s">
        <v>25</v>
      </c>
      <c r="O14" s="18">
        <v>11</v>
      </c>
      <c r="P14" s="18" t="s">
        <v>26</v>
      </c>
      <c r="Q14" s="18" t="s">
        <v>27</v>
      </c>
      <c r="R14" s="27"/>
      <c r="S14" s="18" t="s">
        <v>26</v>
      </c>
      <c r="T14" s="21"/>
    </row>
    <row r="15" spans="1:20" s="22" customFormat="1" ht="36">
      <c r="A15" s="26" t="s">
        <v>112</v>
      </c>
      <c r="B15" s="27" t="s">
        <v>135</v>
      </c>
      <c r="C15" s="27" t="s">
        <v>136</v>
      </c>
      <c r="D15" s="27">
        <v>374</v>
      </c>
      <c r="E15" s="27">
        <v>44.5</v>
      </c>
      <c r="F15" s="30">
        <v>89.6</v>
      </c>
      <c r="G15" s="15">
        <v>88.2</v>
      </c>
      <c r="H15" s="29">
        <v>222.3</v>
      </c>
      <c r="I15" s="34">
        <v>79.03599999999999</v>
      </c>
      <c r="J15" s="35"/>
      <c r="K15" s="35"/>
      <c r="L15" s="35"/>
      <c r="M15" s="35"/>
      <c r="N15" s="18" t="s">
        <v>25</v>
      </c>
      <c r="O15" s="35">
        <v>12</v>
      </c>
      <c r="P15" s="18" t="s">
        <v>26</v>
      </c>
      <c r="Q15" s="18" t="s">
        <v>27</v>
      </c>
      <c r="R15" s="35"/>
      <c r="S15" s="18" t="s">
        <v>26</v>
      </c>
      <c r="T15" s="21"/>
    </row>
    <row r="16" spans="1:20" s="1" customFormat="1" ht="36">
      <c r="A16" s="26" t="s">
        <v>112</v>
      </c>
      <c r="B16" s="27" t="s">
        <v>137</v>
      </c>
      <c r="C16" s="27" t="s">
        <v>138</v>
      </c>
      <c r="D16" s="27">
        <v>371</v>
      </c>
      <c r="E16" s="27">
        <v>45.5</v>
      </c>
      <c r="F16" s="30">
        <v>90.4</v>
      </c>
      <c r="G16" s="15">
        <v>89.6</v>
      </c>
      <c r="H16" s="29">
        <v>225.5</v>
      </c>
      <c r="I16" s="34">
        <v>79</v>
      </c>
      <c r="J16" s="35"/>
      <c r="K16" s="35"/>
      <c r="L16" s="35"/>
      <c r="M16" s="35"/>
      <c r="N16" s="18" t="s">
        <v>25</v>
      </c>
      <c r="O16" s="18">
        <v>13</v>
      </c>
      <c r="P16" s="18" t="s">
        <v>26</v>
      </c>
      <c r="Q16" s="18" t="s">
        <v>27</v>
      </c>
      <c r="R16" s="35"/>
      <c r="S16" s="18" t="s">
        <v>26</v>
      </c>
      <c r="T16" s="21"/>
    </row>
    <row r="17" spans="1:20" s="1" customFormat="1" ht="36">
      <c r="A17" s="26" t="s">
        <v>112</v>
      </c>
      <c r="B17" s="27" t="s">
        <v>139</v>
      </c>
      <c r="C17" s="27" t="s">
        <v>140</v>
      </c>
      <c r="D17" s="27">
        <v>396</v>
      </c>
      <c r="E17" s="27">
        <v>48.75</v>
      </c>
      <c r="F17" s="30">
        <v>75.4</v>
      </c>
      <c r="G17" s="15">
        <v>71.6</v>
      </c>
      <c r="H17" s="29">
        <v>195.75</v>
      </c>
      <c r="I17" s="34">
        <v>78.92999999999999</v>
      </c>
      <c r="J17" s="35"/>
      <c r="K17" s="35"/>
      <c r="L17" s="35"/>
      <c r="M17" s="35"/>
      <c r="N17" s="18" t="s">
        <v>25</v>
      </c>
      <c r="O17" s="35">
        <v>14</v>
      </c>
      <c r="P17" s="18" t="s">
        <v>26</v>
      </c>
      <c r="Q17" s="18" t="s">
        <v>27</v>
      </c>
      <c r="R17" s="35"/>
      <c r="S17" s="18" t="s">
        <v>26</v>
      </c>
      <c r="T17" s="21"/>
    </row>
    <row r="18" spans="1:20" s="1" customFormat="1" ht="36">
      <c r="A18" s="26" t="s">
        <v>112</v>
      </c>
      <c r="B18" s="27" t="s">
        <v>141</v>
      </c>
      <c r="C18" s="27" t="s">
        <v>142</v>
      </c>
      <c r="D18" s="27">
        <v>377</v>
      </c>
      <c r="E18" s="27">
        <v>47.5</v>
      </c>
      <c r="F18" s="30">
        <v>86.4</v>
      </c>
      <c r="G18" s="15">
        <v>84</v>
      </c>
      <c r="H18" s="29">
        <v>217.9</v>
      </c>
      <c r="I18" s="34">
        <v>78.928</v>
      </c>
      <c r="J18" s="35"/>
      <c r="K18" s="35"/>
      <c r="L18" s="35"/>
      <c r="M18" s="35"/>
      <c r="N18" s="18" t="s">
        <v>25</v>
      </c>
      <c r="O18" s="18">
        <v>15</v>
      </c>
      <c r="P18" s="18" t="s">
        <v>26</v>
      </c>
      <c r="Q18" s="18" t="s">
        <v>27</v>
      </c>
      <c r="R18" s="35"/>
      <c r="S18" s="18" t="s">
        <v>26</v>
      </c>
      <c r="T18" s="21"/>
    </row>
    <row r="19" spans="1:20" s="1" customFormat="1" ht="36">
      <c r="A19" s="26" t="s">
        <v>112</v>
      </c>
      <c r="B19" s="27" t="s">
        <v>143</v>
      </c>
      <c r="C19" s="27" t="s">
        <v>144</v>
      </c>
      <c r="D19" s="27">
        <v>383</v>
      </c>
      <c r="E19" s="27">
        <v>45.5</v>
      </c>
      <c r="F19" s="30">
        <v>81.4</v>
      </c>
      <c r="G19" s="15">
        <v>83</v>
      </c>
      <c r="H19" s="29">
        <v>209.9</v>
      </c>
      <c r="I19" s="34">
        <v>78.80799999999999</v>
      </c>
      <c r="J19" s="35"/>
      <c r="K19" s="35"/>
      <c r="L19" s="35"/>
      <c r="M19" s="35"/>
      <c r="N19" s="18" t="s">
        <v>25</v>
      </c>
      <c r="O19" s="35">
        <v>16</v>
      </c>
      <c r="P19" s="18" t="s">
        <v>26</v>
      </c>
      <c r="Q19" s="18" t="s">
        <v>27</v>
      </c>
      <c r="R19" s="35"/>
      <c r="S19" s="18" t="s">
        <v>26</v>
      </c>
      <c r="T19" s="21"/>
    </row>
    <row r="20" spans="1:20" s="1" customFormat="1" ht="36">
      <c r="A20" s="26" t="s">
        <v>112</v>
      </c>
      <c r="B20" s="27" t="s">
        <v>145</v>
      </c>
      <c r="C20" s="27" t="s">
        <v>146</v>
      </c>
      <c r="D20" s="27">
        <v>378</v>
      </c>
      <c r="E20" s="27">
        <v>43.25</v>
      </c>
      <c r="F20" s="18">
        <v>87</v>
      </c>
      <c r="G20" s="28">
        <v>85.4</v>
      </c>
      <c r="H20" s="29">
        <v>215.65</v>
      </c>
      <c r="I20" s="34">
        <v>78.798</v>
      </c>
      <c r="J20" s="27"/>
      <c r="K20" s="27"/>
      <c r="L20" s="27"/>
      <c r="M20" s="27"/>
      <c r="N20" s="18" t="s">
        <v>25</v>
      </c>
      <c r="O20" s="18">
        <v>17</v>
      </c>
      <c r="P20" s="18" t="s">
        <v>26</v>
      </c>
      <c r="Q20" s="18" t="s">
        <v>27</v>
      </c>
      <c r="R20" s="27"/>
      <c r="S20" s="18" t="s">
        <v>26</v>
      </c>
      <c r="T20" s="21"/>
    </row>
    <row r="21" spans="1:20" s="1" customFormat="1" ht="36">
      <c r="A21" s="26" t="s">
        <v>112</v>
      </c>
      <c r="B21" s="27" t="s">
        <v>147</v>
      </c>
      <c r="C21" s="27" t="s">
        <v>148</v>
      </c>
      <c r="D21" s="27">
        <v>373</v>
      </c>
      <c r="E21" s="27">
        <v>39.75</v>
      </c>
      <c r="F21" s="30">
        <v>90.4</v>
      </c>
      <c r="G21" s="15">
        <v>91</v>
      </c>
      <c r="H21" s="29">
        <v>221.15</v>
      </c>
      <c r="I21" s="34">
        <v>78.758</v>
      </c>
      <c r="J21" s="35"/>
      <c r="K21" s="35"/>
      <c r="L21" s="35"/>
      <c r="M21" s="35"/>
      <c r="N21" s="18" t="s">
        <v>25</v>
      </c>
      <c r="O21" s="35">
        <v>18</v>
      </c>
      <c r="P21" s="18" t="s">
        <v>26</v>
      </c>
      <c r="Q21" s="18" t="s">
        <v>27</v>
      </c>
      <c r="R21" s="35"/>
      <c r="S21" s="18" t="s">
        <v>26</v>
      </c>
      <c r="T21" s="21"/>
    </row>
    <row r="22" spans="1:20" s="1" customFormat="1" ht="36">
      <c r="A22" s="26" t="s">
        <v>112</v>
      </c>
      <c r="B22" s="27" t="s">
        <v>149</v>
      </c>
      <c r="C22" s="27" t="s">
        <v>150</v>
      </c>
      <c r="D22" s="27">
        <v>393</v>
      </c>
      <c r="E22" s="27">
        <v>42.75</v>
      </c>
      <c r="F22" s="30">
        <v>75</v>
      </c>
      <c r="G22" s="15">
        <v>74.6</v>
      </c>
      <c r="H22" s="29">
        <v>192.35</v>
      </c>
      <c r="I22" s="34">
        <v>78.10199999999999</v>
      </c>
      <c r="J22" s="35"/>
      <c r="K22" s="35"/>
      <c r="L22" s="35"/>
      <c r="M22" s="35"/>
      <c r="N22" s="18" t="s">
        <v>25</v>
      </c>
      <c r="O22" s="18">
        <v>19</v>
      </c>
      <c r="P22" s="18" t="s">
        <v>26</v>
      </c>
      <c r="Q22" s="18" t="s">
        <v>27</v>
      </c>
      <c r="R22" s="35"/>
      <c r="S22" s="18" t="s">
        <v>26</v>
      </c>
      <c r="T22" s="21"/>
    </row>
    <row r="23" spans="1:20" s="1" customFormat="1" ht="36">
      <c r="A23" s="26" t="s">
        <v>112</v>
      </c>
      <c r="B23" s="27" t="s">
        <v>151</v>
      </c>
      <c r="C23" s="27" t="s">
        <v>152</v>
      </c>
      <c r="D23" s="27">
        <v>371</v>
      </c>
      <c r="E23" s="27">
        <v>44</v>
      </c>
      <c r="F23" s="18">
        <v>87.8</v>
      </c>
      <c r="G23" s="28">
        <v>85.4</v>
      </c>
      <c r="H23" s="29">
        <v>217.2</v>
      </c>
      <c r="I23" s="34">
        <v>78.004</v>
      </c>
      <c r="J23" s="27"/>
      <c r="K23" s="27"/>
      <c r="L23" s="27"/>
      <c r="M23" s="27"/>
      <c r="N23" s="18" t="s">
        <v>25</v>
      </c>
      <c r="O23" s="35">
        <v>20</v>
      </c>
      <c r="P23" s="18" t="s">
        <v>26</v>
      </c>
      <c r="Q23" s="18" t="s">
        <v>27</v>
      </c>
      <c r="R23" s="27"/>
      <c r="S23" s="18" t="s">
        <v>26</v>
      </c>
      <c r="T23" s="21"/>
    </row>
    <row r="24" spans="1:20" s="1" customFormat="1" ht="36">
      <c r="A24" s="26" t="s">
        <v>112</v>
      </c>
      <c r="B24" s="27" t="s">
        <v>153</v>
      </c>
      <c r="C24" s="27" t="s">
        <v>154</v>
      </c>
      <c r="D24" s="27">
        <v>365</v>
      </c>
      <c r="E24" s="27">
        <v>40.75</v>
      </c>
      <c r="F24" s="30">
        <v>90.4</v>
      </c>
      <c r="G24" s="15">
        <v>89</v>
      </c>
      <c r="H24" s="29">
        <v>220.15</v>
      </c>
      <c r="I24" s="34">
        <v>77.518</v>
      </c>
      <c r="J24" s="35"/>
      <c r="K24" s="35"/>
      <c r="L24" s="35"/>
      <c r="M24" s="35"/>
      <c r="N24" s="18" t="s">
        <v>25</v>
      </c>
      <c r="O24" s="18">
        <v>21</v>
      </c>
      <c r="P24" s="18" t="s">
        <v>26</v>
      </c>
      <c r="Q24" s="18" t="s">
        <v>27</v>
      </c>
      <c r="R24" s="35"/>
      <c r="S24" s="18" t="s">
        <v>26</v>
      </c>
      <c r="T24" s="21"/>
    </row>
    <row r="25" spans="1:20" s="1" customFormat="1" ht="36">
      <c r="A25" s="26" t="s">
        <v>112</v>
      </c>
      <c r="B25" s="27" t="s">
        <v>155</v>
      </c>
      <c r="C25" s="27" t="s">
        <v>156</v>
      </c>
      <c r="D25" s="27">
        <v>371</v>
      </c>
      <c r="E25" s="27">
        <v>40.75</v>
      </c>
      <c r="F25" s="30">
        <v>86.2</v>
      </c>
      <c r="G25" s="15">
        <v>84.6</v>
      </c>
      <c r="H25" s="29">
        <v>211.55</v>
      </c>
      <c r="I25" s="34">
        <v>77.326</v>
      </c>
      <c r="J25" s="35"/>
      <c r="K25" s="35"/>
      <c r="L25" s="35"/>
      <c r="M25" s="35"/>
      <c r="N25" s="18" t="s">
        <v>25</v>
      </c>
      <c r="O25" s="35">
        <v>22</v>
      </c>
      <c r="P25" s="18" t="s">
        <v>26</v>
      </c>
      <c r="Q25" s="18" t="s">
        <v>27</v>
      </c>
      <c r="R25" s="35"/>
      <c r="S25" s="18" t="s">
        <v>26</v>
      </c>
      <c r="T25" s="21"/>
    </row>
    <row r="26" spans="1:20" s="1" customFormat="1" ht="36">
      <c r="A26" s="26" t="s">
        <v>112</v>
      </c>
      <c r="B26" s="27" t="s">
        <v>157</v>
      </c>
      <c r="C26" s="27" t="s">
        <v>158</v>
      </c>
      <c r="D26" s="27">
        <v>382</v>
      </c>
      <c r="E26" s="27">
        <v>43</v>
      </c>
      <c r="F26" s="30">
        <v>78</v>
      </c>
      <c r="G26" s="15">
        <v>75.8</v>
      </c>
      <c r="H26" s="29">
        <v>196.8</v>
      </c>
      <c r="I26" s="34">
        <v>77.096</v>
      </c>
      <c r="J26" s="35"/>
      <c r="K26" s="35"/>
      <c r="L26" s="35"/>
      <c r="M26" s="35"/>
      <c r="N26" s="18" t="s">
        <v>25</v>
      </c>
      <c r="O26" s="18">
        <v>23</v>
      </c>
      <c r="P26" s="18" t="s">
        <v>26</v>
      </c>
      <c r="Q26" s="18" t="s">
        <v>27</v>
      </c>
      <c r="R26" s="35"/>
      <c r="S26" s="18" t="s">
        <v>26</v>
      </c>
      <c r="T26" s="21"/>
    </row>
    <row r="27" spans="1:20" s="1" customFormat="1" ht="36">
      <c r="A27" s="26" t="s">
        <v>112</v>
      </c>
      <c r="B27" s="27" t="s">
        <v>159</v>
      </c>
      <c r="C27" s="27" t="s">
        <v>160</v>
      </c>
      <c r="D27" s="27">
        <v>376</v>
      </c>
      <c r="E27" s="27">
        <v>41.5</v>
      </c>
      <c r="F27" s="18">
        <v>77.6</v>
      </c>
      <c r="G27" s="28">
        <v>81.6</v>
      </c>
      <c r="H27" s="29">
        <v>200.7</v>
      </c>
      <c r="I27" s="34">
        <v>76.724</v>
      </c>
      <c r="J27" s="27"/>
      <c r="K27" s="27"/>
      <c r="L27" s="27"/>
      <c r="M27" s="27"/>
      <c r="N27" s="18" t="s">
        <v>25</v>
      </c>
      <c r="O27" s="35">
        <v>24</v>
      </c>
      <c r="P27" s="18" t="s">
        <v>26</v>
      </c>
      <c r="Q27" s="18" t="s">
        <v>27</v>
      </c>
      <c r="R27" s="35"/>
      <c r="S27" s="18" t="s">
        <v>26</v>
      </c>
      <c r="T27" s="21"/>
    </row>
    <row r="28" spans="1:20" s="1" customFormat="1" ht="60">
      <c r="A28" s="26" t="s">
        <v>112</v>
      </c>
      <c r="B28" s="27" t="s">
        <v>161</v>
      </c>
      <c r="C28" s="27" t="s">
        <v>162</v>
      </c>
      <c r="D28" s="27">
        <v>382</v>
      </c>
      <c r="E28" s="27">
        <v>42</v>
      </c>
      <c r="F28" s="30">
        <v>75</v>
      </c>
      <c r="G28" s="15">
        <v>75.6</v>
      </c>
      <c r="H28" s="29">
        <v>192.6</v>
      </c>
      <c r="I28" s="34">
        <v>76.592</v>
      </c>
      <c r="J28" s="35" t="s">
        <v>58</v>
      </c>
      <c r="K28" s="35">
        <v>77</v>
      </c>
      <c r="L28" s="35" t="s">
        <v>59</v>
      </c>
      <c r="M28" s="35">
        <v>77</v>
      </c>
      <c r="N28" s="18" t="s">
        <v>25</v>
      </c>
      <c r="O28" s="18">
        <v>25</v>
      </c>
      <c r="P28" s="35" t="s">
        <v>89</v>
      </c>
      <c r="Q28" s="35"/>
      <c r="R28" s="35" t="s">
        <v>90</v>
      </c>
      <c r="S28" s="18" t="s">
        <v>26</v>
      </c>
      <c r="T28" s="21"/>
    </row>
    <row r="29" spans="1:20" s="1" customFormat="1" ht="24">
      <c r="A29" s="26" t="s">
        <v>112</v>
      </c>
      <c r="B29" s="27" t="s">
        <v>163</v>
      </c>
      <c r="C29" s="27" t="s">
        <v>164</v>
      </c>
      <c r="D29" s="27">
        <v>366</v>
      </c>
      <c r="E29" s="27">
        <v>42</v>
      </c>
      <c r="F29" s="30">
        <v>80.6</v>
      </c>
      <c r="G29" s="15">
        <v>82</v>
      </c>
      <c r="H29" s="29">
        <v>204.6</v>
      </c>
      <c r="I29" s="34">
        <v>75.792</v>
      </c>
      <c r="J29" s="35"/>
      <c r="K29" s="35"/>
      <c r="L29" s="35"/>
      <c r="M29" s="35"/>
      <c r="N29" s="18" t="s">
        <v>25</v>
      </c>
      <c r="O29" s="35">
        <v>26</v>
      </c>
      <c r="P29" s="35" t="s">
        <v>89</v>
      </c>
      <c r="Q29" s="35"/>
      <c r="R29" s="35" t="s">
        <v>90</v>
      </c>
      <c r="S29" s="18" t="s">
        <v>26</v>
      </c>
      <c r="T29" s="21"/>
    </row>
    <row r="30" spans="1:20" s="1" customFormat="1" ht="24">
      <c r="A30" s="26" t="s">
        <v>112</v>
      </c>
      <c r="B30" s="27" t="s">
        <v>165</v>
      </c>
      <c r="C30" s="27" t="s">
        <v>166</v>
      </c>
      <c r="D30" s="27">
        <v>374</v>
      </c>
      <c r="E30" s="27">
        <v>43.75</v>
      </c>
      <c r="F30" s="18">
        <v>72.2</v>
      </c>
      <c r="G30" s="28">
        <v>72.6</v>
      </c>
      <c r="H30" s="29">
        <v>188.55</v>
      </c>
      <c r="I30" s="34">
        <v>74.98599999999999</v>
      </c>
      <c r="J30" s="27"/>
      <c r="K30" s="27"/>
      <c r="L30" s="27"/>
      <c r="M30" s="27"/>
      <c r="N30" s="18" t="s">
        <v>25</v>
      </c>
      <c r="O30" s="18">
        <v>27</v>
      </c>
      <c r="P30" s="35" t="s">
        <v>89</v>
      </c>
      <c r="Q30" s="27"/>
      <c r="R30" s="35" t="s">
        <v>90</v>
      </c>
      <c r="S30" s="18" t="s">
        <v>26</v>
      </c>
      <c r="T30" s="21"/>
    </row>
    <row r="31" spans="1:20" s="1" customFormat="1" ht="24">
      <c r="A31" s="26" t="s">
        <v>112</v>
      </c>
      <c r="B31" s="27" t="s">
        <v>167</v>
      </c>
      <c r="C31" s="27" t="s">
        <v>168</v>
      </c>
      <c r="D31" s="27">
        <v>355</v>
      </c>
      <c r="E31" s="27">
        <v>43</v>
      </c>
      <c r="F31" s="30">
        <v>83.8</v>
      </c>
      <c r="G31" s="15">
        <v>83</v>
      </c>
      <c r="H31" s="29">
        <v>209.8</v>
      </c>
      <c r="I31" s="34">
        <v>74.87599999999999</v>
      </c>
      <c r="J31" s="35"/>
      <c r="K31" s="35"/>
      <c r="L31" s="35"/>
      <c r="M31" s="35"/>
      <c r="N31" s="18" t="s">
        <v>25</v>
      </c>
      <c r="O31" s="35">
        <v>28</v>
      </c>
      <c r="P31" s="35" t="s">
        <v>89</v>
      </c>
      <c r="Q31" s="35"/>
      <c r="R31" s="35" t="s">
        <v>90</v>
      </c>
      <c r="S31" s="18" t="s">
        <v>26</v>
      </c>
      <c r="T31" s="21"/>
    </row>
    <row r="32" spans="1:20" s="1" customFormat="1" ht="24">
      <c r="A32" s="26" t="s">
        <v>112</v>
      </c>
      <c r="B32" s="27" t="s">
        <v>169</v>
      </c>
      <c r="C32" s="27" t="s">
        <v>170</v>
      </c>
      <c r="D32" s="27">
        <v>354</v>
      </c>
      <c r="E32" s="27">
        <v>44.75</v>
      </c>
      <c r="F32" s="30">
        <v>81.2</v>
      </c>
      <c r="G32" s="15">
        <v>78.6</v>
      </c>
      <c r="H32" s="29">
        <v>204.55</v>
      </c>
      <c r="I32" s="34">
        <v>74.106</v>
      </c>
      <c r="J32" s="35"/>
      <c r="K32" s="35"/>
      <c r="L32" s="35"/>
      <c r="M32" s="35"/>
      <c r="N32" s="18" t="s">
        <v>25</v>
      </c>
      <c r="O32" s="18">
        <v>29</v>
      </c>
      <c r="P32" s="35" t="s">
        <v>89</v>
      </c>
      <c r="Q32" s="35"/>
      <c r="R32" s="35" t="s">
        <v>90</v>
      </c>
      <c r="S32" s="18" t="s">
        <v>26</v>
      </c>
      <c r="T32" s="21"/>
    </row>
    <row r="33" spans="1:20" s="1" customFormat="1" ht="24">
      <c r="A33" s="26" t="s">
        <v>112</v>
      </c>
      <c r="B33" s="27" t="s">
        <v>171</v>
      </c>
      <c r="C33" s="27" t="s">
        <v>172</v>
      </c>
      <c r="D33" s="27">
        <v>351</v>
      </c>
      <c r="E33" s="27">
        <v>42.25</v>
      </c>
      <c r="F33" s="30">
        <v>78.6</v>
      </c>
      <c r="G33" s="15">
        <v>81.2</v>
      </c>
      <c r="H33" s="29">
        <v>202.05</v>
      </c>
      <c r="I33" s="34">
        <v>73.386</v>
      </c>
      <c r="J33" s="35"/>
      <c r="K33" s="35"/>
      <c r="L33" s="35"/>
      <c r="M33" s="35"/>
      <c r="N33" s="18" t="s">
        <v>25</v>
      </c>
      <c r="O33" s="35">
        <v>30</v>
      </c>
      <c r="P33" s="35" t="s">
        <v>89</v>
      </c>
      <c r="Q33" s="35"/>
      <c r="R33" s="35" t="s">
        <v>90</v>
      </c>
      <c r="S33" s="18" t="s">
        <v>26</v>
      </c>
      <c r="T33" s="21"/>
    </row>
    <row r="34" spans="1:20" s="1" customFormat="1" ht="60">
      <c r="A34" s="26" t="s">
        <v>112</v>
      </c>
      <c r="B34" s="51" t="s">
        <v>173</v>
      </c>
      <c r="C34" s="26" t="s">
        <v>174</v>
      </c>
      <c r="D34" s="26">
        <v>330</v>
      </c>
      <c r="E34" s="32">
        <v>43.75</v>
      </c>
      <c r="F34" s="26">
        <v>85.8</v>
      </c>
      <c r="G34" s="15">
        <v>84.2</v>
      </c>
      <c r="H34" s="29">
        <v>213.75</v>
      </c>
      <c r="I34" s="34">
        <v>71.85</v>
      </c>
      <c r="J34" s="35" t="s">
        <v>58</v>
      </c>
      <c r="K34" s="35">
        <v>88</v>
      </c>
      <c r="L34" s="35" t="s">
        <v>59</v>
      </c>
      <c r="M34" s="35">
        <v>64</v>
      </c>
      <c r="N34" s="18" t="s">
        <v>25</v>
      </c>
      <c r="O34" s="35">
        <v>1</v>
      </c>
      <c r="P34" s="35" t="s">
        <v>26</v>
      </c>
      <c r="Q34" s="18" t="s">
        <v>27</v>
      </c>
      <c r="R34" s="35"/>
      <c r="S34" s="18" t="s">
        <v>26</v>
      </c>
      <c r="T34" s="21" t="s">
        <v>175</v>
      </c>
    </row>
  </sheetData>
  <sheetProtection/>
  <mergeCells count="18">
    <mergeCell ref="A1:T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"/>
  <sheetViews>
    <sheetView zoomScaleSheetLayoutView="100" workbookViewId="0" topLeftCell="A1">
      <selection activeCell="W1" sqref="W1"/>
    </sheetView>
  </sheetViews>
  <sheetFormatPr defaultColWidth="9.00390625" defaultRowHeight="14.25"/>
  <cols>
    <col min="1" max="1" width="4.875" style="0" customWidth="1"/>
    <col min="2" max="2" width="15.00390625" style="0" customWidth="1"/>
    <col min="3" max="3" width="6.25390625" style="0" customWidth="1"/>
    <col min="4" max="4" width="4.125" style="0" customWidth="1"/>
    <col min="5" max="5" width="5.625" style="0" customWidth="1"/>
    <col min="6" max="6" width="5.125" style="0" customWidth="1"/>
    <col min="7" max="7" width="6.50390625" style="0" customWidth="1"/>
    <col min="8" max="8" width="7.75390625" style="0" customWidth="1"/>
    <col min="9" max="9" width="7.625" style="0" customWidth="1"/>
    <col min="10" max="10" width="6.75390625" style="0" customWidth="1"/>
    <col min="11" max="11" width="4.875" style="0" customWidth="1"/>
    <col min="12" max="12" width="4.375" style="0" customWidth="1"/>
    <col min="13" max="13" width="4.875" style="0" customWidth="1"/>
    <col min="14" max="14" width="4.375" style="0" customWidth="1"/>
    <col min="15" max="15" width="4.25390625" style="0" customWidth="1"/>
    <col min="16" max="16" width="4.375" style="0" customWidth="1"/>
    <col min="17" max="17" width="4.875" style="0" customWidth="1"/>
    <col min="18" max="18" width="5.75390625" style="0" customWidth="1"/>
    <col min="19" max="19" width="4.25390625" style="0" customWidth="1"/>
    <col min="20" max="20" width="4.875" style="0" customWidth="1"/>
    <col min="21" max="21" width="4.375" style="0" customWidth="1"/>
  </cols>
  <sheetData>
    <row r="1" spans="1:21" ht="20.25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3" t="s">
        <v>1</v>
      </c>
      <c r="B2" s="4" t="s">
        <v>2</v>
      </c>
      <c r="C2" s="4" t="s">
        <v>3</v>
      </c>
      <c r="D2" s="4" t="s">
        <v>4</v>
      </c>
      <c r="E2" s="5"/>
      <c r="F2" s="5" t="s">
        <v>5</v>
      </c>
      <c r="G2" s="6"/>
      <c r="H2" s="7"/>
      <c r="I2" s="7"/>
      <c r="J2" s="16" t="s">
        <v>6</v>
      </c>
      <c r="K2" s="4" t="s">
        <v>7</v>
      </c>
      <c r="L2" s="4" t="s">
        <v>8</v>
      </c>
      <c r="M2" s="4" t="s">
        <v>9</v>
      </c>
      <c r="N2" s="4" t="s">
        <v>10</v>
      </c>
      <c r="O2" s="4" t="s">
        <v>11</v>
      </c>
      <c r="P2" s="4" t="s">
        <v>12</v>
      </c>
      <c r="Q2" s="4" t="s">
        <v>13</v>
      </c>
      <c r="R2" s="4" t="s">
        <v>14</v>
      </c>
      <c r="S2" s="4" t="s">
        <v>15</v>
      </c>
      <c r="T2" s="4" t="s">
        <v>16</v>
      </c>
      <c r="U2" s="19" t="s">
        <v>17</v>
      </c>
    </row>
    <row r="3" spans="1:21" ht="114.75">
      <c r="A3" s="8"/>
      <c r="B3" s="9"/>
      <c r="C3" s="9"/>
      <c r="D3" s="9"/>
      <c r="E3" s="10" t="s">
        <v>18</v>
      </c>
      <c r="F3" s="10" t="s">
        <v>176</v>
      </c>
      <c r="G3" s="10" t="s">
        <v>19</v>
      </c>
      <c r="H3" s="10" t="s">
        <v>20</v>
      </c>
      <c r="I3" s="10" t="s">
        <v>21</v>
      </c>
      <c r="J3" s="17"/>
      <c r="K3" s="9"/>
      <c r="L3" s="9"/>
      <c r="M3" s="9"/>
      <c r="N3" s="9"/>
      <c r="O3" s="9"/>
      <c r="P3" s="9"/>
      <c r="Q3" s="9"/>
      <c r="R3" s="9"/>
      <c r="S3" s="9"/>
      <c r="T3" s="9"/>
      <c r="U3" s="20"/>
    </row>
    <row r="4" spans="1:21" s="1" customFormat="1" ht="60">
      <c r="A4" s="11" t="s">
        <v>177</v>
      </c>
      <c r="B4" s="11" t="s">
        <v>178</v>
      </c>
      <c r="C4" s="11" t="s">
        <v>179</v>
      </c>
      <c r="D4" s="12">
        <v>181</v>
      </c>
      <c r="E4" s="12">
        <v>45.5</v>
      </c>
      <c r="F4" s="12">
        <v>75</v>
      </c>
      <c r="G4" s="12">
        <v>85.4</v>
      </c>
      <c r="H4" s="13">
        <v>86.6</v>
      </c>
      <c r="I4" s="13">
        <v>292.5</v>
      </c>
      <c r="J4" s="13">
        <v>67.3047619047619</v>
      </c>
      <c r="K4" s="18"/>
      <c r="L4" s="18"/>
      <c r="M4" s="18"/>
      <c r="N4" s="18"/>
      <c r="O4" s="9" t="s">
        <v>25</v>
      </c>
      <c r="P4" s="9">
        <v>1</v>
      </c>
      <c r="Q4" s="9" t="s">
        <v>26</v>
      </c>
      <c r="R4" s="9" t="s">
        <v>27</v>
      </c>
      <c r="S4" s="9"/>
      <c r="T4" s="9" t="s">
        <v>26</v>
      </c>
      <c r="U4" s="21"/>
    </row>
    <row r="5" spans="1:21" s="1" customFormat="1" ht="60">
      <c r="A5" s="11" t="s">
        <v>177</v>
      </c>
      <c r="B5" s="11" t="s">
        <v>180</v>
      </c>
      <c r="C5" s="11" t="s">
        <v>181</v>
      </c>
      <c r="D5" s="14">
        <v>181</v>
      </c>
      <c r="E5" s="14">
        <v>44.25</v>
      </c>
      <c r="F5" s="14">
        <v>77</v>
      </c>
      <c r="G5" s="14">
        <v>73.2</v>
      </c>
      <c r="H5" s="15">
        <v>74</v>
      </c>
      <c r="I5" s="15">
        <v>268.45</v>
      </c>
      <c r="J5" s="15">
        <v>65.24333333333334</v>
      </c>
      <c r="K5" s="18"/>
      <c r="L5" s="18"/>
      <c r="M5" s="18"/>
      <c r="N5" s="18"/>
      <c r="O5" s="9" t="s">
        <v>25</v>
      </c>
      <c r="P5" s="9">
        <v>2</v>
      </c>
      <c r="Q5" s="9" t="s">
        <v>26</v>
      </c>
      <c r="R5" s="9" t="s">
        <v>27</v>
      </c>
      <c r="S5" s="9"/>
      <c r="T5" s="9" t="s">
        <v>26</v>
      </c>
      <c r="U5" s="21"/>
    </row>
  </sheetData>
  <sheetProtection/>
  <mergeCells count="18">
    <mergeCell ref="A1:U1"/>
    <mergeCell ref="F2:I2"/>
    <mergeCell ref="A2:A3"/>
    <mergeCell ref="B2:B3"/>
    <mergeCell ref="C2:C3"/>
    <mergeCell ref="D2:D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  <mergeCell ref="T2:T3"/>
    <mergeCell ref="U2:U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2012-04-04T09:15:35Z</cp:lastPrinted>
  <dcterms:created xsi:type="dcterms:W3CDTF">2009-04-16T03:14:33Z</dcterms:created>
  <dcterms:modified xsi:type="dcterms:W3CDTF">2022-03-29T09:12:17Z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F2E4273560DD4467BF11E3F09C152995</vt:lpwstr>
  </property>
</Properties>
</file>