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<sst xmlns="http://schemas.openxmlformats.org/spreadsheetml/2006/main" count="490" uniqueCount="210">
  <si>
    <t>中国语言文学:（招生9人）</t>
  </si>
  <si>
    <t>姓 名</t>
  </si>
  <si>
    <t>考生编号</t>
  </si>
  <si>
    <t>学 历</t>
  </si>
  <si>
    <t>初试成绩总分</t>
  </si>
  <si>
    <t>初试成绩占比
60%</t>
  </si>
  <si>
    <t>复试成绩</t>
  </si>
  <si>
    <t>复试成绩占比
40%</t>
  </si>
  <si>
    <t>总分</t>
  </si>
  <si>
    <t>排序</t>
  </si>
  <si>
    <t>同等学力加试成绩</t>
  </si>
  <si>
    <t>是否录取</t>
  </si>
  <si>
    <t>专业课面试</t>
  </si>
  <si>
    <t>英语听力与口语</t>
  </si>
  <si>
    <t>复试
总分</t>
  </si>
  <si>
    <t>百分制</t>
  </si>
  <si>
    <r>
      <rPr>
        <b/>
        <sz val="11"/>
        <rFont val="宋体"/>
        <charset val="134"/>
      </rPr>
      <t>复试成绩</t>
    </r>
    <r>
      <rPr>
        <b/>
        <sz val="11"/>
        <rFont val="Times New Roman"/>
        <charset val="134"/>
      </rPr>
      <t>+</t>
    </r>
    <r>
      <rPr>
        <b/>
        <sz val="11"/>
        <rFont val="宋体"/>
        <charset val="134"/>
      </rPr>
      <t>初试成绩</t>
    </r>
  </si>
  <si>
    <t>推免生(1人)</t>
  </si>
  <si>
    <t>拟录取</t>
  </si>
  <si>
    <t>一志愿考生（6人）</t>
  </si>
  <si>
    <t>万荣浩</t>
  </si>
  <si>
    <t>891012050100018</t>
  </si>
  <si>
    <t>本科</t>
  </si>
  <si>
    <t>邱博南</t>
  </si>
  <si>
    <t>891012050100009</t>
  </si>
  <si>
    <t>周君</t>
  </si>
  <si>
    <t>891012050100016</t>
  </si>
  <si>
    <t>刘海颖</t>
  </si>
  <si>
    <t>891012050100017</t>
  </si>
  <si>
    <t>陈珑瑜</t>
  </si>
  <si>
    <t>891012050100014</t>
  </si>
  <si>
    <t>李颖颖</t>
  </si>
  <si>
    <t>891012050100004</t>
  </si>
  <si>
    <t>调剂考生（4人）</t>
  </si>
  <si>
    <t>鲍蕾</t>
  </si>
  <si>
    <t>879032210000218</t>
  </si>
  <si>
    <t>谭雨萌</t>
  </si>
  <si>
    <t>106102050120779</t>
  </si>
  <si>
    <t>胡静云</t>
  </si>
  <si>
    <t>105592210021013</t>
  </si>
  <si>
    <t>陈振源</t>
  </si>
  <si>
    <t>101832211204772</t>
  </si>
  <si>
    <t xml:space="preserve">  注： 1、总分＝初试成绩/5 * 60% +复试成绩/1.2*40%。</t>
  </si>
  <si>
    <t xml:space="preserve">       2、不合格考生是指专业复试面试成绩低于60分的考生。</t>
  </si>
  <si>
    <t>中共党史:（招生6人）</t>
  </si>
  <si>
    <t>调剂考生（13人）</t>
  </si>
  <si>
    <t>王昆</t>
  </si>
  <si>
    <t>104862118027421</t>
  </si>
  <si>
    <t>宋智轲</t>
  </si>
  <si>
    <t>105112101300043</t>
  </si>
  <si>
    <t>常馨予</t>
  </si>
  <si>
    <t>100552333306441</t>
  </si>
  <si>
    <t>袁紫龙</t>
  </si>
  <si>
    <t>101832218217762</t>
  </si>
  <si>
    <t>吴昌思</t>
  </si>
  <si>
    <t>106102030220173</t>
  </si>
  <si>
    <t>罗娇</t>
  </si>
  <si>
    <t>105112103603041</t>
  </si>
  <si>
    <t>熊慧文</t>
  </si>
  <si>
    <t>104222510915627</t>
  </si>
  <si>
    <t>陈柳青</t>
  </si>
  <si>
    <t>107302121014801</t>
  </si>
  <si>
    <t>路欣然</t>
  </si>
  <si>
    <t>104592410790062</t>
  </si>
  <si>
    <t>赖妍希</t>
  </si>
  <si>
    <t>100552333308804</t>
  </si>
  <si>
    <t>何静琦</t>
  </si>
  <si>
    <t>101832218214897</t>
  </si>
  <si>
    <t>张钰晗</t>
  </si>
  <si>
    <t>104752030200066</t>
  </si>
  <si>
    <t>张歌</t>
  </si>
  <si>
    <t>104752030200048</t>
  </si>
  <si>
    <t>人类学:（招生3人）</t>
  </si>
  <si>
    <t>调剂考生（8人）</t>
  </si>
  <si>
    <t>宋嘉雯</t>
  </si>
  <si>
    <t>100012000310410</t>
  </si>
  <si>
    <t>惠紫</t>
  </si>
  <si>
    <t>100552333313267</t>
  </si>
  <si>
    <t>梁梓琳</t>
  </si>
  <si>
    <t>100522000001114</t>
  </si>
  <si>
    <t>刘婷</t>
  </si>
  <si>
    <t>100522011105275</t>
  </si>
  <si>
    <t>盛炳华</t>
  </si>
  <si>
    <t>106102030320186</t>
  </si>
  <si>
    <t>刘方</t>
  </si>
  <si>
    <t>100522011105079</t>
  </si>
  <si>
    <t>彭皓雪</t>
  </si>
  <si>
    <t>106102030320139</t>
  </si>
  <si>
    <t>缪论</t>
  </si>
  <si>
    <t>106102030320144</t>
  </si>
  <si>
    <t>中外政治制度: （招生4人）</t>
  </si>
  <si>
    <t>是否
录取</t>
  </si>
  <si>
    <t>合计</t>
  </si>
  <si>
    <t>一志愿考生（4人）</t>
  </si>
  <si>
    <t>张平祥</t>
  </si>
  <si>
    <t>891012030200009</t>
  </si>
  <si>
    <t xml:space="preserve">赵澜豫   </t>
  </si>
  <si>
    <t>891012030200006</t>
  </si>
  <si>
    <t xml:space="preserve">胡尹航  </t>
  </si>
  <si>
    <t>891012030200007</t>
  </si>
  <si>
    <t xml:space="preserve">赵薇    </t>
  </si>
  <si>
    <t>891012030200005</t>
  </si>
  <si>
    <r>
      <rPr>
        <b/>
        <sz val="12"/>
        <rFont val="Times New Roman"/>
        <charset val="134"/>
      </rPr>
      <t xml:space="preserve">  </t>
    </r>
    <r>
      <rPr>
        <b/>
        <sz val="12"/>
        <rFont val="黑体"/>
        <charset val="134"/>
      </rPr>
      <t>注：</t>
    </r>
    <r>
      <rPr>
        <b/>
        <sz val="12"/>
        <rFont val="Times New Roman"/>
        <charset val="134"/>
      </rPr>
      <t xml:space="preserve"> 1</t>
    </r>
    <r>
      <rPr>
        <b/>
        <sz val="12"/>
        <rFont val="宋体"/>
        <charset val="134"/>
      </rPr>
      <t>、总分＝初试成绩</t>
    </r>
    <r>
      <rPr>
        <b/>
        <sz val="12"/>
        <rFont val="Times New Roman"/>
        <charset val="134"/>
      </rPr>
      <t>/5 * 60% +</t>
    </r>
    <r>
      <rPr>
        <b/>
        <sz val="12"/>
        <rFont val="宋体"/>
        <charset val="134"/>
      </rPr>
      <t>复试成绩</t>
    </r>
    <r>
      <rPr>
        <b/>
        <sz val="12"/>
        <rFont val="Times New Roman"/>
        <charset val="134"/>
      </rPr>
      <t>/1.2*40%</t>
    </r>
    <r>
      <rPr>
        <b/>
        <sz val="12"/>
        <rFont val="宋体"/>
        <charset val="134"/>
      </rPr>
      <t>。</t>
    </r>
  </si>
  <si>
    <t xml:space="preserve">     2、不合格考生是指专业复试面试成绩低于60分的考生。</t>
  </si>
  <si>
    <t>政治学理论: （招生2人）</t>
  </si>
  <si>
    <t>调剂考生（6人）</t>
  </si>
  <si>
    <t>孙哲潇</t>
  </si>
  <si>
    <t>90.8</t>
  </si>
  <si>
    <t>朱丽梅</t>
  </si>
  <si>
    <t>106732000001861</t>
  </si>
  <si>
    <t>90.2</t>
  </si>
  <si>
    <t>梁子奇</t>
  </si>
  <si>
    <t>翟雪梅</t>
  </si>
  <si>
    <t>82.8</t>
  </si>
  <si>
    <t xml:space="preserve">柳江明 </t>
  </si>
  <si>
    <t>陈泳志</t>
  </si>
  <si>
    <t>产业经济学: （招生5人）</t>
  </si>
  <si>
    <t>一志愿考生（1人）</t>
  </si>
  <si>
    <t xml:space="preserve">肖治涵      </t>
  </si>
  <si>
    <t>调剂考生（9人）</t>
  </si>
  <si>
    <t>赵澳</t>
  </si>
  <si>
    <t xml:space="preserve">鲁彬 </t>
  </si>
  <si>
    <t>白佩玉</t>
  </si>
  <si>
    <t xml:space="preserve">李佳欣 </t>
  </si>
  <si>
    <t>张钰林</t>
  </si>
  <si>
    <t>周蓉蓉</t>
  </si>
  <si>
    <t>杨稚琪</t>
  </si>
  <si>
    <t>李云飞</t>
  </si>
  <si>
    <t>杨乾宇</t>
  </si>
  <si>
    <t>金融学: （招生5人）</t>
  </si>
  <si>
    <t>调剂考生（11人）</t>
  </si>
  <si>
    <t>剑联尔拉</t>
  </si>
  <si>
    <t>刘小添</t>
  </si>
  <si>
    <t>方天</t>
  </si>
  <si>
    <t>李琴</t>
  </si>
  <si>
    <t xml:space="preserve"> 李璇</t>
  </si>
  <si>
    <t>李晨跃</t>
  </si>
  <si>
    <t>彭梓翛</t>
  </si>
  <si>
    <t>郭福容</t>
  </si>
  <si>
    <t>宋妍</t>
  </si>
  <si>
    <t>李锟</t>
  </si>
  <si>
    <t>张博天</t>
  </si>
  <si>
    <t>新闻传播学:（招生8人）</t>
  </si>
  <si>
    <t>一志愿考生（3人）</t>
  </si>
  <si>
    <t xml:space="preserve">李欣启 </t>
  </si>
  <si>
    <t>891012050300011</t>
  </si>
  <si>
    <t xml:space="preserve">杨昆杰  </t>
  </si>
  <si>
    <t>891012050300021</t>
  </si>
  <si>
    <t>肖俊锋</t>
  </si>
  <si>
    <t>891012050300018</t>
  </si>
  <si>
    <t>调剂考生(12人）</t>
  </si>
  <si>
    <t>张涛</t>
  </si>
  <si>
    <t>105582170108016</t>
  </si>
  <si>
    <t>唐婧文</t>
  </si>
  <si>
    <t>102692124019460</t>
  </si>
  <si>
    <t>张文达</t>
  </si>
  <si>
    <t>105582170108019</t>
  </si>
  <si>
    <t>考生拒绝</t>
  </si>
  <si>
    <t>梁欣怡</t>
  </si>
  <si>
    <t>145962011000025</t>
  </si>
  <si>
    <t>毕毓</t>
  </si>
  <si>
    <t>105582170108006</t>
  </si>
  <si>
    <t>其他学校录取</t>
  </si>
  <si>
    <t>金宇童</t>
  </si>
  <si>
    <t>105592210001474</t>
  </si>
  <si>
    <t>翟韫</t>
  </si>
  <si>
    <t>102482122223422</t>
  </si>
  <si>
    <t>朱钰琳</t>
  </si>
  <si>
    <t>102472370117371</t>
  </si>
  <si>
    <t>张若滢</t>
  </si>
  <si>
    <t>100272218370123</t>
  </si>
  <si>
    <t>张子妍</t>
  </si>
  <si>
    <t>102472370217581</t>
  </si>
  <si>
    <t>陶怡</t>
  </si>
  <si>
    <t>100522011106582</t>
  </si>
  <si>
    <t>黄梦雪</t>
  </si>
  <si>
    <t>104872000145123</t>
  </si>
  <si>
    <t>社会学：（招生 7人）</t>
  </si>
  <si>
    <t>一志愿考生(5人)</t>
  </si>
  <si>
    <t>李童</t>
  </si>
  <si>
    <t>891012030300012</t>
  </si>
  <si>
    <t xml:space="preserve">德西央金 </t>
  </si>
  <si>
    <t>891012030300034</t>
  </si>
  <si>
    <t xml:space="preserve">曾淇 </t>
  </si>
  <si>
    <t>891012030300014</t>
  </si>
  <si>
    <t xml:space="preserve">赵天宇 </t>
  </si>
  <si>
    <t>891012030300022</t>
  </si>
  <si>
    <t>吕品</t>
  </si>
  <si>
    <t>891012030300016</t>
  </si>
  <si>
    <t>调剂考生（10人）</t>
  </si>
  <si>
    <t xml:space="preserve">任格  </t>
  </si>
  <si>
    <t>103842211110974</t>
  </si>
  <si>
    <t xml:space="preserve">周礼辉 </t>
  </si>
  <si>
    <t>100022122720683</t>
  </si>
  <si>
    <t>谢伶林</t>
  </si>
  <si>
    <t>102882500017567</t>
  </si>
  <si>
    <t xml:space="preserve">朱怡然 </t>
  </si>
  <si>
    <t>100022122712114</t>
  </si>
  <si>
    <t xml:space="preserve">李哲洋   </t>
  </si>
  <si>
    <t>100022122713697</t>
  </si>
  <si>
    <t xml:space="preserve">高玉桂     </t>
  </si>
  <si>
    <t>107302121007456</t>
  </si>
  <si>
    <t xml:space="preserve">汤悠琴 </t>
  </si>
  <si>
    <t>102692108013716</t>
  </si>
  <si>
    <t xml:space="preserve">戴朵林     </t>
  </si>
  <si>
    <t>100192614312689</t>
  </si>
  <si>
    <t xml:space="preserve">蔡旻旻      </t>
  </si>
  <si>
    <t>100022122723402</t>
  </si>
  <si>
    <t xml:space="preserve">兰昌俊  </t>
  </si>
  <si>
    <t>106512030301028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</si>
</sst>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);[Red]\(0\)"/>
    <numFmt numFmtId="178" formatCode="0_ "/>
  </numFmts>
  <fonts count="43">
    <font>
      <sz val="11"/>
      <color theme="1"/>
      <name val="宋体"/>
      <charset val="134"/>
      <scheme val="minor"/>
    </font>
    <font>
      <b/>
      <sz val="16"/>
      <color rgb="FFFF0000"/>
      <name val="华文中宋"/>
      <charset val="134"/>
    </font>
    <font>
      <b/>
      <sz val="12"/>
      <name val="宋体"/>
      <charset val="134"/>
    </font>
    <font>
      <b/>
      <sz val="12"/>
      <color rgb="FF0070C0"/>
      <name val="楷体_GB2312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name val="Times New Roman"/>
      <charset val="134"/>
    </font>
    <font>
      <b/>
      <sz val="11"/>
      <color theme="1"/>
      <name val="宋体"/>
      <charset val="134"/>
      <scheme val="minor"/>
    </font>
    <font>
      <b/>
      <sz val="12"/>
      <name val="楷体_GB2312"/>
      <charset val="134"/>
    </font>
    <font>
      <b/>
      <sz val="12"/>
      <color rgb="FF00B0F0"/>
      <name val="楷体_GB2312"/>
      <charset val="134"/>
    </font>
    <font>
      <b/>
      <sz val="22"/>
      <name val="华文中宋"/>
      <charset val="134"/>
    </font>
    <font>
      <b/>
      <sz val="11"/>
      <name val="宋体"/>
      <charset val="134"/>
    </font>
    <font>
      <b/>
      <sz val="12"/>
      <color rgb="FF0070C0"/>
      <name val="宋体"/>
      <charset val="134"/>
    </font>
    <font>
      <sz val="12"/>
      <name val="Times New Roman"/>
      <charset val="134"/>
    </font>
    <font>
      <sz val="12"/>
      <name val="宋体"/>
      <charset val="134"/>
    </font>
    <font>
      <b/>
      <sz val="12"/>
      <color indexed="8"/>
      <name val="Times New Roman"/>
      <charset val="134"/>
    </font>
    <font>
      <b/>
      <sz val="10"/>
      <name val="宋体"/>
      <charset val="134"/>
    </font>
    <font>
      <b/>
      <sz val="10.5"/>
      <name val="Times New Roman"/>
      <charset val="134"/>
    </font>
    <font>
      <sz val="12"/>
      <name val="宋体"/>
      <charset val="134"/>
      <scheme val="minor"/>
    </font>
    <font>
      <b/>
      <sz val="12"/>
      <color indexed="8"/>
      <name val="宋体"/>
      <charset val="134"/>
    </font>
    <font>
      <sz val="10.5"/>
      <name val="宋体"/>
      <charset val="134"/>
    </font>
    <font>
      <b/>
      <sz val="10.5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name val="Times New Roman"/>
      <charset val="134"/>
    </font>
    <font>
      <b/>
      <sz val="12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8" fillId="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8" fillId="19" borderId="15" applyNumberFormat="0" applyAlignment="0" applyProtection="0">
      <alignment vertical="center"/>
    </xf>
    <xf numFmtId="0" fontId="39" fillId="19" borderId="11" applyNumberFormat="0" applyAlignment="0" applyProtection="0">
      <alignment vertical="center"/>
    </xf>
    <xf numFmtId="0" fontId="40" fillId="22" borderId="16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176" fontId="1" fillId="0" borderId="7" xfId="0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176" fontId="2" fillId="0" borderId="6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176" fontId="7" fillId="0" borderId="0" xfId="0" applyNumberFormat="1" applyFont="1">
      <alignment vertical="center"/>
    </xf>
    <xf numFmtId="177" fontId="1" fillId="0" borderId="1" xfId="0" applyNumberFormat="1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left" vertical="center" wrapText="1"/>
    </xf>
    <xf numFmtId="177" fontId="2" fillId="0" borderId="6" xfId="0" applyNumberFormat="1" applyFont="1" applyFill="1" applyBorder="1" applyAlignment="1">
      <alignment horizontal="center" vertical="center" wrapText="1"/>
    </xf>
    <xf numFmtId="177" fontId="2" fillId="0" borderId="8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76" fontId="1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176" fontId="6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76" fontId="1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quotePrefix="1">
      <alignment horizontal="center" vertical="center" wrapText="1"/>
    </xf>
    <xf numFmtId="49" fontId="2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65"/>
  <sheetViews>
    <sheetView tabSelected="1" zoomScale="87" zoomScaleNormal="87" topLeftCell="A49" workbookViewId="0">
      <selection activeCell="A87" sqref="A87:C87"/>
    </sheetView>
  </sheetViews>
  <sheetFormatPr defaultColWidth="8.725" defaultRowHeight="13.5"/>
  <cols>
    <col min="1" max="1" width="10.4416666666667" customWidth="1"/>
    <col min="2" max="2" width="21.2583333333333" customWidth="1"/>
    <col min="5" max="5" width="8.81666666666667"/>
    <col min="7" max="7" width="7.175" customWidth="1"/>
    <col min="8" max="8" width="10"/>
    <col min="9" max="11" width="8.81666666666667"/>
    <col min="12" max="12" width="5.74166666666667" customWidth="1"/>
    <col min="13" max="13" width="5.75" customWidth="1"/>
  </cols>
  <sheetData>
    <row r="1" ht="27" spans="1:14">
      <c r="A1" s="1" t="s">
        <v>0</v>
      </c>
      <c r="B1" s="1"/>
      <c r="C1" s="1"/>
      <c r="D1" s="1"/>
      <c r="E1" s="2"/>
      <c r="F1" s="1"/>
      <c r="G1" s="1"/>
      <c r="H1" s="2"/>
      <c r="I1" s="2"/>
      <c r="J1" s="2"/>
      <c r="K1" s="2"/>
      <c r="L1" s="1"/>
      <c r="M1" s="1"/>
      <c r="N1" s="40"/>
    </row>
    <row r="2" ht="14.25" spans="1:14">
      <c r="A2" s="3" t="s">
        <v>1</v>
      </c>
      <c r="B2" s="4" t="s">
        <v>2</v>
      </c>
      <c r="C2" s="3" t="s">
        <v>3</v>
      </c>
      <c r="D2" s="3" t="s">
        <v>4</v>
      </c>
      <c r="E2" s="5" t="s">
        <v>5</v>
      </c>
      <c r="F2" s="3" t="s">
        <v>6</v>
      </c>
      <c r="G2" s="3"/>
      <c r="H2" s="5"/>
      <c r="I2" s="5"/>
      <c r="J2" s="5" t="s">
        <v>7</v>
      </c>
      <c r="K2" s="5" t="s">
        <v>8</v>
      </c>
      <c r="L2" s="3" t="s">
        <v>9</v>
      </c>
      <c r="M2" s="3" t="s">
        <v>10</v>
      </c>
      <c r="N2" s="3" t="s">
        <v>11</v>
      </c>
    </row>
    <row r="3" ht="42.75" spans="1:14">
      <c r="A3" s="3"/>
      <c r="B3" s="4"/>
      <c r="C3" s="3"/>
      <c r="D3" s="3"/>
      <c r="E3" s="5"/>
      <c r="F3" s="3" t="s">
        <v>12</v>
      </c>
      <c r="G3" s="6" t="s">
        <v>13</v>
      </c>
      <c r="H3" s="5" t="s">
        <v>14</v>
      </c>
      <c r="I3" s="5" t="s">
        <v>15</v>
      </c>
      <c r="J3" s="5"/>
      <c r="K3" s="41" t="s">
        <v>16</v>
      </c>
      <c r="L3" s="3"/>
      <c r="M3" s="3"/>
      <c r="N3" s="3"/>
    </row>
    <row r="4" ht="14.25" spans="1:14">
      <c r="A4" s="7" t="s">
        <v>17</v>
      </c>
      <c r="B4" s="8"/>
      <c r="C4" s="9"/>
      <c r="D4" s="10"/>
      <c r="E4" s="11"/>
      <c r="F4" s="3"/>
      <c r="G4" s="6"/>
      <c r="H4" s="5"/>
      <c r="I4" s="5"/>
      <c r="J4" s="11"/>
      <c r="K4" s="41"/>
      <c r="L4" s="10"/>
      <c r="M4" s="10"/>
      <c r="N4" s="10"/>
    </row>
    <row r="5" ht="14.25" spans="1:14">
      <c r="A5" s="3"/>
      <c r="B5" s="4"/>
      <c r="C5" s="3"/>
      <c r="D5" s="3"/>
      <c r="E5" s="5"/>
      <c r="F5" s="3"/>
      <c r="G5" s="6"/>
      <c r="H5" s="5"/>
      <c r="I5" s="5"/>
      <c r="J5" s="5"/>
      <c r="K5" s="41"/>
      <c r="L5" s="10"/>
      <c r="M5" s="10"/>
      <c r="N5" s="10" t="s">
        <v>18</v>
      </c>
    </row>
    <row r="6" ht="14.25" spans="1:14">
      <c r="A6" s="7" t="s">
        <v>19</v>
      </c>
      <c r="B6" s="8"/>
      <c r="C6" s="9"/>
      <c r="D6" s="10"/>
      <c r="E6" s="11"/>
      <c r="F6" s="3"/>
      <c r="G6" s="6"/>
      <c r="H6" s="5"/>
      <c r="I6" s="5"/>
      <c r="J6" s="11"/>
      <c r="K6" s="41"/>
      <c r="L6" s="10"/>
      <c r="M6" s="10"/>
      <c r="N6" s="10"/>
    </row>
    <row r="7" ht="15.75" spans="1:14">
      <c r="A7" s="12" t="s">
        <v>20</v>
      </c>
      <c r="B7" s="13" t="s">
        <v>21</v>
      </c>
      <c r="C7" s="14" t="s">
        <v>22</v>
      </c>
      <c r="D7" s="15">
        <v>411</v>
      </c>
      <c r="E7" s="5">
        <v>49.32</v>
      </c>
      <c r="F7" s="3">
        <v>85.6</v>
      </c>
      <c r="G7" s="3">
        <v>19</v>
      </c>
      <c r="H7" s="5">
        <v>104.6</v>
      </c>
      <c r="I7" s="5">
        <v>87.1666666666667</v>
      </c>
      <c r="J7" s="5">
        <v>34.8666666666667</v>
      </c>
      <c r="K7" s="5">
        <v>84.1866666666667</v>
      </c>
      <c r="L7" s="3">
        <v>1</v>
      </c>
      <c r="M7" s="15"/>
      <c r="N7" s="10" t="s">
        <v>18</v>
      </c>
    </row>
    <row r="8" ht="15.75" spans="1:14">
      <c r="A8" s="12" t="s">
        <v>23</v>
      </c>
      <c r="B8" s="13" t="s">
        <v>24</v>
      </c>
      <c r="C8" s="14" t="s">
        <v>22</v>
      </c>
      <c r="D8" s="15">
        <v>413</v>
      </c>
      <c r="E8" s="5">
        <v>49.56</v>
      </c>
      <c r="F8" s="3">
        <v>83.2</v>
      </c>
      <c r="G8" s="3">
        <v>14</v>
      </c>
      <c r="H8" s="5">
        <v>97.2</v>
      </c>
      <c r="I8" s="5">
        <v>81</v>
      </c>
      <c r="J8" s="5">
        <v>32.4</v>
      </c>
      <c r="K8" s="5">
        <v>81.96</v>
      </c>
      <c r="L8" s="3">
        <v>2</v>
      </c>
      <c r="M8" s="15"/>
      <c r="N8" s="10" t="s">
        <v>18</v>
      </c>
    </row>
    <row r="9" ht="15.75" spans="1:14">
      <c r="A9" s="12" t="s">
        <v>25</v>
      </c>
      <c r="B9" s="13" t="s">
        <v>26</v>
      </c>
      <c r="C9" s="14" t="s">
        <v>22</v>
      </c>
      <c r="D9" s="15">
        <v>411</v>
      </c>
      <c r="E9" s="5">
        <v>49.32</v>
      </c>
      <c r="F9" s="3">
        <v>81.3</v>
      </c>
      <c r="G9" s="3">
        <v>13</v>
      </c>
      <c r="H9" s="5">
        <v>94.3</v>
      </c>
      <c r="I9" s="5">
        <v>78.5833333333333</v>
      </c>
      <c r="J9" s="5">
        <v>31.4333333333333</v>
      </c>
      <c r="K9" s="5">
        <v>80.7533333333333</v>
      </c>
      <c r="L9" s="3">
        <v>3</v>
      </c>
      <c r="M9" s="15"/>
      <c r="N9" s="10" t="s">
        <v>18</v>
      </c>
    </row>
    <row r="10" ht="15.75" spans="1:14">
      <c r="A10" s="12" t="s">
        <v>27</v>
      </c>
      <c r="B10" s="13" t="s">
        <v>28</v>
      </c>
      <c r="C10" s="14" t="s">
        <v>22</v>
      </c>
      <c r="D10" s="15">
        <v>395</v>
      </c>
      <c r="E10" s="5">
        <v>47.4</v>
      </c>
      <c r="F10" s="3">
        <v>80.2</v>
      </c>
      <c r="G10" s="3">
        <v>15</v>
      </c>
      <c r="H10" s="5">
        <v>95.2</v>
      </c>
      <c r="I10" s="5">
        <v>79.3333333333333</v>
      </c>
      <c r="J10" s="5">
        <v>31.7333333333333</v>
      </c>
      <c r="K10" s="5">
        <v>79.1333333333333</v>
      </c>
      <c r="L10" s="3">
        <v>4</v>
      </c>
      <c r="M10" s="15"/>
      <c r="N10" s="10" t="s">
        <v>18</v>
      </c>
    </row>
    <row r="11" ht="15.75" spans="1:14">
      <c r="A11" s="12" t="s">
        <v>29</v>
      </c>
      <c r="B11" s="13" t="s">
        <v>30</v>
      </c>
      <c r="C11" s="14" t="s">
        <v>22</v>
      </c>
      <c r="D11" s="15">
        <v>370</v>
      </c>
      <c r="E11" s="5">
        <v>44.4</v>
      </c>
      <c r="F11" s="3">
        <v>85.5</v>
      </c>
      <c r="G11" s="3">
        <v>16</v>
      </c>
      <c r="H11" s="5">
        <v>101.5</v>
      </c>
      <c r="I11" s="5">
        <v>84.5833333333333</v>
      </c>
      <c r="J11" s="5">
        <v>33.8333333333333</v>
      </c>
      <c r="K11" s="5">
        <v>78.2333333333333</v>
      </c>
      <c r="L11" s="3">
        <v>5</v>
      </c>
      <c r="M11" s="15"/>
      <c r="N11" s="10" t="s">
        <v>18</v>
      </c>
    </row>
    <row r="12" ht="15.75" spans="1:14">
      <c r="A12" s="16" t="s">
        <v>31</v>
      </c>
      <c r="B12" s="13" t="s">
        <v>32</v>
      </c>
      <c r="C12" s="14" t="s">
        <v>22</v>
      </c>
      <c r="D12" s="17">
        <v>382</v>
      </c>
      <c r="E12" s="5">
        <v>45.84</v>
      </c>
      <c r="F12" s="3">
        <v>76.6</v>
      </c>
      <c r="G12" s="3">
        <v>13</v>
      </c>
      <c r="H12" s="5">
        <v>89.6</v>
      </c>
      <c r="I12" s="5">
        <v>74.6666666666667</v>
      </c>
      <c r="J12" s="5">
        <v>29.8666666666667</v>
      </c>
      <c r="K12" s="5">
        <v>75.7066666666667</v>
      </c>
      <c r="L12" s="3">
        <v>6</v>
      </c>
      <c r="M12" s="15"/>
      <c r="N12" s="10" t="s">
        <v>18</v>
      </c>
    </row>
    <row r="13" ht="15.75" spans="1:14">
      <c r="A13" s="7" t="s">
        <v>33</v>
      </c>
      <c r="B13" s="8"/>
      <c r="C13" s="9"/>
      <c r="D13" s="18"/>
      <c r="E13" s="19"/>
      <c r="F13" s="20"/>
      <c r="G13" s="20"/>
      <c r="H13" s="19"/>
      <c r="I13" s="19"/>
      <c r="J13" s="19"/>
      <c r="K13" s="19"/>
      <c r="L13" s="3"/>
      <c r="M13" s="15"/>
      <c r="N13" s="10"/>
    </row>
    <row r="14" ht="15.75" spans="1:14">
      <c r="A14" s="14" t="s">
        <v>34</v>
      </c>
      <c r="B14" s="4" t="s">
        <v>35</v>
      </c>
      <c r="C14" s="14" t="s">
        <v>22</v>
      </c>
      <c r="D14" s="17">
        <v>380</v>
      </c>
      <c r="E14" s="5">
        <v>45.6</v>
      </c>
      <c r="F14" s="3">
        <v>92.8</v>
      </c>
      <c r="G14" s="3">
        <v>16</v>
      </c>
      <c r="H14" s="5">
        <v>108.8</v>
      </c>
      <c r="I14" s="5">
        <v>90.6666666666667</v>
      </c>
      <c r="J14" s="5">
        <v>36.2666666666667</v>
      </c>
      <c r="K14" s="5">
        <v>81.8666666666667</v>
      </c>
      <c r="L14" s="3">
        <v>1</v>
      </c>
      <c r="M14" s="15"/>
      <c r="N14" s="10" t="s">
        <v>18</v>
      </c>
    </row>
    <row r="15" ht="15.75" spans="1:14">
      <c r="A15" s="14" t="s">
        <v>36</v>
      </c>
      <c r="B15" s="4" t="s">
        <v>37</v>
      </c>
      <c r="C15" s="14" t="s">
        <v>22</v>
      </c>
      <c r="D15" s="17">
        <v>370</v>
      </c>
      <c r="E15" s="5">
        <v>44.4</v>
      </c>
      <c r="F15" s="3">
        <v>89</v>
      </c>
      <c r="G15" s="3">
        <v>18</v>
      </c>
      <c r="H15" s="5">
        <v>107</v>
      </c>
      <c r="I15" s="5">
        <v>89.1666666666667</v>
      </c>
      <c r="J15" s="5">
        <v>35.6666666666667</v>
      </c>
      <c r="K15" s="5">
        <v>80.0666666666667</v>
      </c>
      <c r="L15" s="3">
        <v>2</v>
      </c>
      <c r="M15" s="17"/>
      <c r="N15" s="10" t="s">
        <v>18</v>
      </c>
    </row>
    <row r="16" ht="15.75" spans="1:14">
      <c r="A16" s="14" t="s">
        <v>38</v>
      </c>
      <c r="B16" s="4" t="s">
        <v>39</v>
      </c>
      <c r="C16" s="14" t="s">
        <v>22</v>
      </c>
      <c r="D16" s="17">
        <v>380</v>
      </c>
      <c r="E16" s="5">
        <v>45.6</v>
      </c>
      <c r="F16" s="3">
        <v>82.4</v>
      </c>
      <c r="G16" s="3">
        <v>15</v>
      </c>
      <c r="H16" s="5">
        <v>97.4</v>
      </c>
      <c r="I16" s="5">
        <v>81.1666666666667</v>
      </c>
      <c r="J16" s="5">
        <v>32.4666666666667</v>
      </c>
      <c r="K16" s="5">
        <v>78.0666666666667</v>
      </c>
      <c r="L16" s="3">
        <v>3</v>
      </c>
      <c r="M16" s="17"/>
      <c r="N16" s="3"/>
    </row>
    <row r="17" ht="15.75" spans="1:14">
      <c r="A17" s="14" t="s">
        <v>40</v>
      </c>
      <c r="B17" s="4" t="s">
        <v>41</v>
      </c>
      <c r="C17" s="14" t="s">
        <v>22</v>
      </c>
      <c r="D17" s="17">
        <v>368</v>
      </c>
      <c r="E17" s="5">
        <v>44.16</v>
      </c>
      <c r="F17" s="3">
        <v>86.8</v>
      </c>
      <c r="G17" s="3">
        <v>12</v>
      </c>
      <c r="H17" s="5">
        <v>98.8</v>
      </c>
      <c r="I17" s="5">
        <v>82.3333333333333</v>
      </c>
      <c r="J17" s="5">
        <v>32.9333333333333</v>
      </c>
      <c r="K17" s="5">
        <v>77.0933333333333</v>
      </c>
      <c r="L17" s="3">
        <v>4</v>
      </c>
      <c r="M17" s="17"/>
      <c r="N17" s="3"/>
    </row>
    <row r="18" ht="15.75" spans="1:14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0"/>
      <c r="M18" s="18"/>
      <c r="N18" s="20"/>
    </row>
    <row r="19" ht="15.75" spans="1:14">
      <c r="A19" s="22" t="s">
        <v>42</v>
      </c>
      <c r="B19" s="22"/>
      <c r="C19" s="22"/>
      <c r="D19" s="22"/>
      <c r="E19" s="23"/>
      <c r="F19" s="21"/>
      <c r="G19" s="21"/>
      <c r="H19" s="21"/>
      <c r="I19" s="21"/>
      <c r="J19" s="21"/>
      <c r="K19" s="21"/>
      <c r="L19" s="20"/>
      <c r="M19" s="18"/>
      <c r="N19" s="20"/>
    </row>
    <row r="20" ht="15.75" spans="1:14">
      <c r="A20" s="22" t="s">
        <v>43</v>
      </c>
      <c r="B20" s="22"/>
      <c r="C20" s="22"/>
      <c r="D20" s="22"/>
      <c r="E20" s="23"/>
      <c r="F20" s="21"/>
      <c r="G20" s="21"/>
      <c r="H20" s="21"/>
      <c r="I20" s="21"/>
      <c r="J20" s="21"/>
      <c r="K20" s="21"/>
      <c r="L20" s="20"/>
      <c r="M20" s="18"/>
      <c r="N20" s="20"/>
    </row>
    <row r="22" ht="27" spans="1:14">
      <c r="A22" s="1" t="s">
        <v>44</v>
      </c>
      <c r="B22" s="1"/>
      <c r="C22" s="1"/>
      <c r="D22" s="1"/>
      <c r="E22" s="2"/>
      <c r="F22" s="1"/>
      <c r="G22" s="1"/>
      <c r="H22" s="2"/>
      <c r="I22" s="2"/>
      <c r="J22" s="2"/>
      <c r="K22" s="2"/>
      <c r="L22" s="1"/>
      <c r="M22" s="1"/>
      <c r="N22" s="40"/>
    </row>
    <row r="23" ht="14.25" spans="1:14">
      <c r="A23" s="3" t="s">
        <v>1</v>
      </c>
      <c r="B23" s="4" t="s">
        <v>2</v>
      </c>
      <c r="C23" s="3" t="s">
        <v>3</v>
      </c>
      <c r="D23" s="3" t="s">
        <v>4</v>
      </c>
      <c r="E23" s="5" t="s">
        <v>5</v>
      </c>
      <c r="F23" s="3" t="s">
        <v>6</v>
      </c>
      <c r="G23" s="3"/>
      <c r="H23" s="5"/>
      <c r="I23" s="5"/>
      <c r="J23" s="5" t="s">
        <v>7</v>
      </c>
      <c r="K23" s="5" t="s">
        <v>8</v>
      </c>
      <c r="L23" s="3" t="s">
        <v>9</v>
      </c>
      <c r="M23" s="3" t="s">
        <v>10</v>
      </c>
      <c r="N23" s="3" t="s">
        <v>11</v>
      </c>
    </row>
    <row r="24" ht="42.75" spans="1:14">
      <c r="A24" s="3"/>
      <c r="B24" s="4"/>
      <c r="C24" s="3"/>
      <c r="D24" s="3"/>
      <c r="E24" s="5"/>
      <c r="F24" s="3" t="s">
        <v>12</v>
      </c>
      <c r="G24" s="6" t="s">
        <v>13</v>
      </c>
      <c r="H24" s="5" t="s">
        <v>14</v>
      </c>
      <c r="I24" s="5" t="s">
        <v>15</v>
      </c>
      <c r="J24" s="5"/>
      <c r="K24" s="41" t="s">
        <v>16</v>
      </c>
      <c r="L24" s="3"/>
      <c r="M24" s="3"/>
      <c r="N24" s="3"/>
    </row>
    <row r="25" ht="14.25" spans="1:14">
      <c r="A25" s="24" t="s">
        <v>45</v>
      </c>
      <c r="B25" s="24"/>
      <c r="C25" s="24"/>
      <c r="D25" s="10"/>
      <c r="E25" s="11"/>
      <c r="F25" s="3"/>
      <c r="G25" s="6"/>
      <c r="H25" s="5"/>
      <c r="I25" s="5"/>
      <c r="J25" s="11"/>
      <c r="K25" s="41"/>
      <c r="L25" s="10"/>
      <c r="M25" s="10"/>
      <c r="N25" s="10"/>
    </row>
    <row r="26" ht="15.75" spans="1:14">
      <c r="A26" s="25" t="s">
        <v>46</v>
      </c>
      <c r="B26" s="25" t="s">
        <v>47</v>
      </c>
      <c r="C26" s="6" t="s">
        <v>22</v>
      </c>
      <c r="D26" s="17">
        <v>386</v>
      </c>
      <c r="E26" s="5">
        <v>46.32</v>
      </c>
      <c r="F26" s="3">
        <v>86</v>
      </c>
      <c r="G26" s="3">
        <v>19</v>
      </c>
      <c r="H26" s="5">
        <v>105</v>
      </c>
      <c r="I26" s="5">
        <v>87.5</v>
      </c>
      <c r="J26" s="5">
        <v>35</v>
      </c>
      <c r="K26" s="5">
        <v>81.32</v>
      </c>
      <c r="L26" s="3">
        <v>1</v>
      </c>
      <c r="M26" s="3"/>
      <c r="N26" s="3" t="s">
        <v>18</v>
      </c>
    </row>
    <row r="27" ht="15.75" spans="1:14">
      <c r="A27" s="25" t="s">
        <v>48</v>
      </c>
      <c r="B27" s="25" t="s">
        <v>49</v>
      </c>
      <c r="C27" s="6" t="s">
        <v>22</v>
      </c>
      <c r="D27" s="17">
        <v>373</v>
      </c>
      <c r="E27" s="5">
        <v>44.76</v>
      </c>
      <c r="F27" s="3">
        <v>86</v>
      </c>
      <c r="G27" s="3">
        <v>14</v>
      </c>
      <c r="H27" s="5">
        <v>100</v>
      </c>
      <c r="I27" s="5">
        <v>83.3333333333333</v>
      </c>
      <c r="J27" s="5">
        <v>33.3333333333333</v>
      </c>
      <c r="K27" s="5">
        <v>78.0933333333333</v>
      </c>
      <c r="L27" s="3">
        <v>2</v>
      </c>
      <c r="M27" s="3"/>
      <c r="N27" s="3" t="s">
        <v>18</v>
      </c>
    </row>
    <row r="28" ht="15.75" spans="1:14">
      <c r="A28" s="25" t="s">
        <v>50</v>
      </c>
      <c r="B28" s="25" t="s">
        <v>51</v>
      </c>
      <c r="C28" s="6" t="s">
        <v>22</v>
      </c>
      <c r="D28" s="17">
        <v>362</v>
      </c>
      <c r="E28" s="5">
        <v>43.44</v>
      </c>
      <c r="F28" s="3">
        <v>85.6</v>
      </c>
      <c r="G28" s="3">
        <v>17</v>
      </c>
      <c r="H28" s="5">
        <v>102.6</v>
      </c>
      <c r="I28" s="5">
        <v>85.5</v>
      </c>
      <c r="J28" s="5">
        <v>34.2</v>
      </c>
      <c r="K28" s="5">
        <v>77.64</v>
      </c>
      <c r="L28" s="3">
        <v>3</v>
      </c>
      <c r="M28" s="3"/>
      <c r="N28" s="3" t="s">
        <v>18</v>
      </c>
    </row>
    <row r="29" ht="15.75" spans="1:14">
      <c r="A29" s="25" t="s">
        <v>52</v>
      </c>
      <c r="B29" s="25" t="s">
        <v>53</v>
      </c>
      <c r="C29" s="6" t="s">
        <v>22</v>
      </c>
      <c r="D29" s="17">
        <v>378</v>
      </c>
      <c r="E29" s="5">
        <v>45.36</v>
      </c>
      <c r="F29" s="3">
        <v>81.8</v>
      </c>
      <c r="G29" s="3">
        <v>15</v>
      </c>
      <c r="H29" s="5">
        <v>96.8</v>
      </c>
      <c r="I29" s="5">
        <v>80.6666666666667</v>
      </c>
      <c r="J29" s="5">
        <v>32.2666666666667</v>
      </c>
      <c r="K29" s="5">
        <v>77.6266666666667</v>
      </c>
      <c r="L29" s="3">
        <v>4</v>
      </c>
      <c r="M29" s="3"/>
      <c r="N29" s="3" t="s">
        <v>18</v>
      </c>
    </row>
    <row r="30" ht="15.75" spans="1:14">
      <c r="A30" s="25" t="s">
        <v>54</v>
      </c>
      <c r="B30" s="25" t="s">
        <v>55</v>
      </c>
      <c r="C30" s="6" t="s">
        <v>22</v>
      </c>
      <c r="D30" s="17">
        <v>383</v>
      </c>
      <c r="E30" s="5">
        <v>45.96</v>
      </c>
      <c r="F30" s="3">
        <v>80.8</v>
      </c>
      <c r="G30" s="3">
        <v>14</v>
      </c>
      <c r="H30" s="5">
        <v>94.8</v>
      </c>
      <c r="I30" s="5">
        <v>79</v>
      </c>
      <c r="J30" s="5">
        <v>31.6</v>
      </c>
      <c r="K30" s="5">
        <v>77.56</v>
      </c>
      <c r="L30" s="3">
        <v>5</v>
      </c>
      <c r="M30" s="3"/>
      <c r="N30" s="3" t="s">
        <v>18</v>
      </c>
    </row>
    <row r="31" ht="15.75" spans="1:14">
      <c r="A31" s="25" t="s">
        <v>56</v>
      </c>
      <c r="B31" s="25" t="s">
        <v>57</v>
      </c>
      <c r="C31" s="6" t="s">
        <v>22</v>
      </c>
      <c r="D31" s="17">
        <v>372</v>
      </c>
      <c r="E31" s="5">
        <v>44.64</v>
      </c>
      <c r="F31" s="3">
        <v>81.1</v>
      </c>
      <c r="G31" s="3">
        <v>16</v>
      </c>
      <c r="H31" s="5">
        <v>97.1</v>
      </c>
      <c r="I31" s="5">
        <v>80.9166666666667</v>
      </c>
      <c r="J31" s="5">
        <v>32.3666666666667</v>
      </c>
      <c r="K31" s="5">
        <v>77.0066666666667</v>
      </c>
      <c r="L31" s="3">
        <v>6</v>
      </c>
      <c r="M31" s="3"/>
      <c r="N31" s="3" t="s">
        <v>18</v>
      </c>
    </row>
    <row r="32" ht="15.75" spans="1:14">
      <c r="A32" s="25" t="s">
        <v>58</v>
      </c>
      <c r="B32" s="25" t="s">
        <v>59</v>
      </c>
      <c r="C32" s="6" t="s">
        <v>22</v>
      </c>
      <c r="D32" s="17">
        <v>356</v>
      </c>
      <c r="E32" s="5">
        <v>42.72</v>
      </c>
      <c r="F32" s="3">
        <v>83.2</v>
      </c>
      <c r="G32" s="3">
        <v>16</v>
      </c>
      <c r="H32" s="5">
        <v>99.2</v>
      </c>
      <c r="I32" s="5">
        <v>82.6666666666667</v>
      </c>
      <c r="J32" s="5">
        <v>33.0666666666667</v>
      </c>
      <c r="K32" s="5">
        <v>75.7866666666667</v>
      </c>
      <c r="L32" s="3">
        <v>7</v>
      </c>
      <c r="M32" s="3"/>
      <c r="N32" s="3"/>
    </row>
    <row r="33" ht="15.75" spans="1:14">
      <c r="A33" s="25" t="s">
        <v>60</v>
      </c>
      <c r="B33" s="25" t="s">
        <v>61</v>
      </c>
      <c r="C33" s="6" t="s">
        <v>22</v>
      </c>
      <c r="D33" s="17">
        <v>358</v>
      </c>
      <c r="E33" s="5">
        <v>42.96</v>
      </c>
      <c r="F33" s="3">
        <v>81.4</v>
      </c>
      <c r="G33" s="3">
        <v>15</v>
      </c>
      <c r="H33" s="5">
        <v>96.4</v>
      </c>
      <c r="I33" s="5">
        <v>80.3333333333333</v>
      </c>
      <c r="J33" s="5">
        <v>32.1333333333333</v>
      </c>
      <c r="K33" s="5">
        <v>75.0933333333333</v>
      </c>
      <c r="L33" s="3">
        <v>8</v>
      </c>
      <c r="M33" s="3"/>
      <c r="N33" s="3"/>
    </row>
    <row r="34" ht="15.75" spans="1:14">
      <c r="A34" s="25" t="s">
        <v>62</v>
      </c>
      <c r="B34" s="25" t="s">
        <v>63</v>
      </c>
      <c r="C34" s="6" t="s">
        <v>22</v>
      </c>
      <c r="D34" s="17">
        <v>367</v>
      </c>
      <c r="E34" s="5">
        <v>44.04</v>
      </c>
      <c r="F34" s="3">
        <v>73.4</v>
      </c>
      <c r="G34" s="3">
        <v>14</v>
      </c>
      <c r="H34" s="5">
        <v>87.4</v>
      </c>
      <c r="I34" s="5">
        <v>72.8333333333333</v>
      </c>
      <c r="J34" s="5">
        <v>29.1333333333333</v>
      </c>
      <c r="K34" s="5">
        <v>73.1733333333333</v>
      </c>
      <c r="L34" s="3">
        <v>9</v>
      </c>
      <c r="M34" s="3"/>
      <c r="N34" s="3"/>
    </row>
    <row r="35" ht="15.75" spans="1:14">
      <c r="A35" s="25" t="s">
        <v>64</v>
      </c>
      <c r="B35" s="25" t="s">
        <v>65</v>
      </c>
      <c r="C35" s="6" t="s">
        <v>22</v>
      </c>
      <c r="D35" s="17">
        <v>343</v>
      </c>
      <c r="E35" s="5">
        <v>41.16</v>
      </c>
      <c r="F35" s="3">
        <v>80.6</v>
      </c>
      <c r="G35" s="3">
        <v>15</v>
      </c>
      <c r="H35" s="5">
        <v>95.6</v>
      </c>
      <c r="I35" s="5">
        <v>79.6666666666667</v>
      </c>
      <c r="J35" s="5">
        <v>31.8666666666667</v>
      </c>
      <c r="K35" s="5">
        <v>73.0266666666667</v>
      </c>
      <c r="L35" s="3">
        <v>10</v>
      </c>
      <c r="M35" s="3"/>
      <c r="N35" s="3"/>
    </row>
    <row r="36" ht="15.75" spans="1:14">
      <c r="A36" s="25" t="s">
        <v>66</v>
      </c>
      <c r="B36" s="25" t="s">
        <v>67</v>
      </c>
      <c r="C36" s="6" t="s">
        <v>22</v>
      </c>
      <c r="D36" s="17">
        <v>376</v>
      </c>
      <c r="E36" s="5">
        <v>45.12</v>
      </c>
      <c r="F36" s="3">
        <v>70.4</v>
      </c>
      <c r="G36" s="3">
        <v>12</v>
      </c>
      <c r="H36" s="5">
        <v>82.4</v>
      </c>
      <c r="I36" s="5">
        <v>68.6666666666667</v>
      </c>
      <c r="J36" s="5">
        <v>27.4666666666667</v>
      </c>
      <c r="K36" s="5">
        <v>72.5866666666667</v>
      </c>
      <c r="L36" s="3">
        <v>11</v>
      </c>
      <c r="M36" s="3"/>
      <c r="N36" s="3"/>
    </row>
    <row r="37" ht="15.75" spans="1:14">
      <c r="A37" s="25" t="s">
        <v>68</v>
      </c>
      <c r="B37" s="25" t="s">
        <v>69</v>
      </c>
      <c r="C37" s="6" t="s">
        <v>22</v>
      </c>
      <c r="D37" s="17">
        <v>351</v>
      </c>
      <c r="E37" s="5">
        <v>42.12</v>
      </c>
      <c r="F37" s="3">
        <v>70.6</v>
      </c>
      <c r="G37" s="3">
        <v>12</v>
      </c>
      <c r="H37" s="5">
        <v>82.6</v>
      </c>
      <c r="I37" s="5">
        <v>68.8333333333333</v>
      </c>
      <c r="J37" s="5">
        <v>27.5333333333333</v>
      </c>
      <c r="K37" s="5">
        <v>69.6533333333333</v>
      </c>
      <c r="L37" s="3">
        <v>12</v>
      </c>
      <c r="M37" s="3"/>
      <c r="N37" s="3"/>
    </row>
    <row r="38" ht="15.75" spans="1:14">
      <c r="A38" s="25" t="s">
        <v>70</v>
      </c>
      <c r="B38" s="25" t="s">
        <v>71</v>
      </c>
      <c r="C38" s="6" t="s">
        <v>22</v>
      </c>
      <c r="D38" s="17">
        <v>351</v>
      </c>
      <c r="E38" s="5">
        <v>42.12</v>
      </c>
      <c r="F38" s="3">
        <v>69.2</v>
      </c>
      <c r="G38" s="3">
        <v>13</v>
      </c>
      <c r="H38" s="5">
        <v>82.2</v>
      </c>
      <c r="I38" s="5">
        <v>68.5</v>
      </c>
      <c r="J38" s="5">
        <v>27.4</v>
      </c>
      <c r="K38" s="5">
        <v>69.52</v>
      </c>
      <c r="L38" s="3">
        <v>13</v>
      </c>
      <c r="M38" s="3"/>
      <c r="N38" s="3"/>
    </row>
    <row r="39" ht="15.75" spans="1:14">
      <c r="A39" s="26"/>
      <c r="B39" s="26"/>
      <c r="C39" s="27"/>
      <c r="D39" s="18"/>
      <c r="E39" s="28"/>
      <c r="F39" s="20"/>
      <c r="G39" s="20"/>
      <c r="H39" s="19"/>
      <c r="I39" s="19"/>
      <c r="J39" s="19"/>
      <c r="K39" s="19"/>
      <c r="L39" s="20"/>
      <c r="M39" s="20"/>
      <c r="N39" s="20"/>
    </row>
    <row r="40" spans="1:14">
      <c r="A40" s="22" t="s">
        <v>42</v>
      </c>
      <c r="B40" s="22"/>
      <c r="C40" s="22"/>
      <c r="D40" s="22"/>
      <c r="E40" s="23"/>
      <c r="F40" s="22"/>
      <c r="G40" s="21"/>
      <c r="H40" s="21"/>
      <c r="I40" s="21"/>
      <c r="J40" s="21"/>
      <c r="K40" s="21"/>
      <c r="L40" s="21"/>
      <c r="M40" s="21"/>
      <c r="N40" s="21"/>
    </row>
    <row r="41" spans="1:14">
      <c r="A41" s="22" t="s">
        <v>43</v>
      </c>
      <c r="B41" s="22"/>
      <c r="C41" s="22"/>
      <c r="D41" s="22"/>
      <c r="E41" s="23"/>
      <c r="F41" s="22"/>
      <c r="G41" s="21"/>
      <c r="H41" s="21"/>
      <c r="I41" s="21"/>
      <c r="J41" s="21"/>
      <c r="K41" s="21"/>
      <c r="L41" s="21"/>
      <c r="M41" s="21"/>
      <c r="N41" s="21"/>
    </row>
    <row r="43" ht="27" spans="1:14">
      <c r="A43" s="1" t="s">
        <v>72</v>
      </c>
      <c r="B43" s="1"/>
      <c r="C43" s="1"/>
      <c r="D43" s="1"/>
      <c r="E43" s="2"/>
      <c r="F43" s="1"/>
      <c r="G43" s="1"/>
      <c r="H43" s="2"/>
      <c r="I43" s="2"/>
      <c r="J43" s="2"/>
      <c r="K43" s="2"/>
      <c r="L43" s="1"/>
      <c r="M43" s="1"/>
      <c r="N43" s="40"/>
    </row>
    <row r="44" ht="14.25" spans="1:14">
      <c r="A44" s="3" t="s">
        <v>1</v>
      </c>
      <c r="B44" s="4" t="s">
        <v>2</v>
      </c>
      <c r="C44" s="3" t="s">
        <v>3</v>
      </c>
      <c r="D44" s="3" t="s">
        <v>4</v>
      </c>
      <c r="E44" s="5" t="s">
        <v>5</v>
      </c>
      <c r="F44" s="3" t="s">
        <v>6</v>
      </c>
      <c r="G44" s="3"/>
      <c r="H44" s="5"/>
      <c r="I44" s="5"/>
      <c r="J44" s="5" t="s">
        <v>7</v>
      </c>
      <c r="K44" s="5" t="s">
        <v>8</v>
      </c>
      <c r="L44" s="3" t="s">
        <v>9</v>
      </c>
      <c r="M44" s="3" t="s">
        <v>10</v>
      </c>
      <c r="N44" s="3" t="s">
        <v>11</v>
      </c>
    </row>
    <row r="45" ht="42.75" spans="1:14">
      <c r="A45" s="3"/>
      <c r="B45" s="4"/>
      <c r="C45" s="3"/>
      <c r="D45" s="3"/>
      <c r="E45" s="5"/>
      <c r="F45" s="3" t="s">
        <v>12</v>
      </c>
      <c r="G45" s="6" t="s">
        <v>13</v>
      </c>
      <c r="H45" s="5" t="s">
        <v>14</v>
      </c>
      <c r="I45" s="5" t="s">
        <v>15</v>
      </c>
      <c r="J45" s="5"/>
      <c r="K45" s="41" t="s">
        <v>16</v>
      </c>
      <c r="L45" s="3"/>
      <c r="M45" s="3"/>
      <c r="N45" s="3"/>
    </row>
    <row r="46" ht="14.25" spans="1:14">
      <c r="A46" s="29" t="s">
        <v>73</v>
      </c>
      <c r="B46" s="30"/>
      <c r="C46" s="31"/>
      <c r="D46" s="3"/>
      <c r="E46" s="5"/>
      <c r="F46" s="3"/>
      <c r="G46" s="6"/>
      <c r="H46" s="5"/>
      <c r="I46" s="5"/>
      <c r="J46" s="5"/>
      <c r="K46" s="41"/>
      <c r="L46" s="3"/>
      <c r="M46" s="3"/>
      <c r="N46" s="3"/>
    </row>
    <row r="47" ht="15.75" spans="1:14">
      <c r="A47" s="3" t="s">
        <v>74</v>
      </c>
      <c r="B47" s="4" t="s">
        <v>75</v>
      </c>
      <c r="C47" s="14" t="s">
        <v>22</v>
      </c>
      <c r="D47" s="17">
        <v>354</v>
      </c>
      <c r="E47" s="5">
        <v>42.48</v>
      </c>
      <c r="F47" s="5">
        <v>87.4</v>
      </c>
      <c r="G47" s="3">
        <v>15</v>
      </c>
      <c r="H47" s="5">
        <v>102.4</v>
      </c>
      <c r="I47" s="5">
        <v>85.3333333333333</v>
      </c>
      <c r="J47" s="5">
        <v>34.1333333333333</v>
      </c>
      <c r="K47" s="5">
        <v>76.6133333333333</v>
      </c>
      <c r="L47" s="3">
        <v>1</v>
      </c>
      <c r="M47" s="3"/>
      <c r="N47" s="3" t="s">
        <v>18</v>
      </c>
    </row>
    <row r="48" ht="15.75" spans="1:14">
      <c r="A48" s="3" t="s">
        <v>76</v>
      </c>
      <c r="B48" s="4" t="s">
        <v>77</v>
      </c>
      <c r="C48" s="14" t="s">
        <v>22</v>
      </c>
      <c r="D48" s="17">
        <v>360</v>
      </c>
      <c r="E48" s="5">
        <v>43.2</v>
      </c>
      <c r="F48" s="5">
        <v>85.2</v>
      </c>
      <c r="G48" s="3">
        <v>14</v>
      </c>
      <c r="H48" s="5">
        <v>99.2</v>
      </c>
      <c r="I48" s="5">
        <v>82.6666666666667</v>
      </c>
      <c r="J48" s="5">
        <v>33.0666666666667</v>
      </c>
      <c r="K48" s="5">
        <v>76.2666666666667</v>
      </c>
      <c r="L48" s="3">
        <v>2</v>
      </c>
      <c r="M48" s="3"/>
      <c r="N48" s="3" t="s">
        <v>18</v>
      </c>
    </row>
    <row r="49" ht="15.75" spans="1:14">
      <c r="A49" s="3" t="s">
        <v>78</v>
      </c>
      <c r="B49" s="4" t="s">
        <v>79</v>
      </c>
      <c r="C49" s="14" t="s">
        <v>22</v>
      </c>
      <c r="D49" s="17">
        <v>344</v>
      </c>
      <c r="E49" s="5">
        <v>41.28</v>
      </c>
      <c r="F49" s="5">
        <v>90.2</v>
      </c>
      <c r="G49" s="3">
        <v>12</v>
      </c>
      <c r="H49" s="5">
        <v>102.2</v>
      </c>
      <c r="I49" s="5">
        <v>85.1666666666667</v>
      </c>
      <c r="J49" s="5">
        <v>34.0666666666667</v>
      </c>
      <c r="K49" s="5">
        <v>75.3466666666667</v>
      </c>
      <c r="L49" s="3">
        <v>3</v>
      </c>
      <c r="M49" s="3"/>
      <c r="N49" s="3" t="s">
        <v>18</v>
      </c>
    </row>
    <row r="50" ht="15.75" spans="1:14">
      <c r="A50" s="3" t="s">
        <v>80</v>
      </c>
      <c r="B50" s="4" t="s">
        <v>81</v>
      </c>
      <c r="C50" s="14" t="s">
        <v>22</v>
      </c>
      <c r="D50" s="17">
        <v>349</v>
      </c>
      <c r="E50" s="5">
        <v>41.88</v>
      </c>
      <c r="F50" s="5">
        <v>83.8</v>
      </c>
      <c r="G50" s="3">
        <v>13</v>
      </c>
      <c r="H50" s="5">
        <v>96.8</v>
      </c>
      <c r="I50" s="5">
        <v>80.6666666666667</v>
      </c>
      <c r="J50" s="5">
        <v>32.2666666666667</v>
      </c>
      <c r="K50" s="5">
        <v>74.1466666666667</v>
      </c>
      <c r="L50" s="3">
        <v>4</v>
      </c>
      <c r="M50" s="3"/>
      <c r="N50" s="3"/>
    </row>
    <row r="51" ht="15.75" spans="1:14">
      <c r="A51" s="3" t="s">
        <v>82</v>
      </c>
      <c r="B51" s="4" t="s">
        <v>83</v>
      </c>
      <c r="C51" s="14" t="s">
        <v>22</v>
      </c>
      <c r="D51" s="17">
        <v>343</v>
      </c>
      <c r="E51" s="5">
        <v>41.16</v>
      </c>
      <c r="F51" s="5">
        <v>85.2</v>
      </c>
      <c r="G51" s="3">
        <v>13</v>
      </c>
      <c r="H51" s="5">
        <v>98.2</v>
      </c>
      <c r="I51" s="5">
        <v>81.8333333333333</v>
      </c>
      <c r="J51" s="5">
        <v>32.7333333333333</v>
      </c>
      <c r="K51" s="5">
        <v>73.8933333333333</v>
      </c>
      <c r="L51" s="3">
        <v>5</v>
      </c>
      <c r="M51" s="3"/>
      <c r="N51" s="3"/>
    </row>
    <row r="52" ht="15.75" spans="1:14">
      <c r="A52" s="3" t="s">
        <v>84</v>
      </c>
      <c r="B52" s="4" t="s">
        <v>85</v>
      </c>
      <c r="C52" s="14" t="s">
        <v>22</v>
      </c>
      <c r="D52" s="17">
        <v>357</v>
      </c>
      <c r="E52" s="5">
        <v>42.84</v>
      </c>
      <c r="F52" s="5">
        <v>80.8</v>
      </c>
      <c r="G52" s="3">
        <v>12</v>
      </c>
      <c r="H52" s="5">
        <v>92.8</v>
      </c>
      <c r="I52" s="5">
        <v>77.3333333333333</v>
      </c>
      <c r="J52" s="5">
        <v>30.9333333333333</v>
      </c>
      <c r="K52" s="5">
        <v>73.7733333333333</v>
      </c>
      <c r="L52" s="3">
        <v>6</v>
      </c>
      <c r="M52" s="3"/>
      <c r="N52" s="3"/>
    </row>
    <row r="53" ht="15.75" spans="1:14">
      <c r="A53" s="3" t="s">
        <v>86</v>
      </c>
      <c r="B53" s="4" t="s">
        <v>87</v>
      </c>
      <c r="C53" s="14" t="s">
        <v>22</v>
      </c>
      <c r="D53" s="17">
        <v>342</v>
      </c>
      <c r="E53" s="5">
        <v>41.04</v>
      </c>
      <c r="F53" s="5">
        <v>81.8</v>
      </c>
      <c r="G53" s="3">
        <v>14</v>
      </c>
      <c r="H53" s="5">
        <v>95.8</v>
      </c>
      <c r="I53" s="5">
        <v>79.8333333333333</v>
      </c>
      <c r="J53" s="5">
        <v>31.9333333333333</v>
      </c>
      <c r="K53" s="5">
        <v>72.9733333333333</v>
      </c>
      <c r="L53" s="3">
        <v>7</v>
      </c>
      <c r="M53" s="3"/>
      <c r="N53" s="3"/>
    </row>
    <row r="54" ht="15.75" spans="1:14">
      <c r="A54" s="3" t="s">
        <v>88</v>
      </c>
      <c r="B54" s="4" t="s">
        <v>89</v>
      </c>
      <c r="C54" s="14" t="s">
        <v>22</v>
      </c>
      <c r="D54" s="17">
        <v>347</v>
      </c>
      <c r="E54" s="5">
        <v>41.64</v>
      </c>
      <c r="F54" s="5">
        <v>80.8</v>
      </c>
      <c r="G54" s="3">
        <v>12</v>
      </c>
      <c r="H54" s="5">
        <v>92.8</v>
      </c>
      <c r="I54" s="5">
        <v>77.3333333333333</v>
      </c>
      <c r="J54" s="5">
        <v>30.9333333333333</v>
      </c>
      <c r="K54" s="5">
        <v>72.5733333333333</v>
      </c>
      <c r="L54" s="3">
        <v>8</v>
      </c>
      <c r="M54" s="3"/>
      <c r="N54" s="3"/>
    </row>
    <row r="55" spans="1:14">
      <c r="A55" s="22" t="s">
        <v>42</v>
      </c>
      <c r="B55" s="22"/>
      <c r="C55" s="22"/>
      <c r="D55" s="22"/>
      <c r="E55" s="23"/>
      <c r="F55" s="22"/>
      <c r="G55" s="21"/>
      <c r="H55" s="21"/>
      <c r="I55" s="21"/>
      <c r="J55" s="21"/>
      <c r="K55" s="21"/>
      <c r="L55" s="21"/>
      <c r="M55" s="21"/>
      <c r="N55" s="21"/>
    </row>
    <row r="56" spans="1:14">
      <c r="A56" s="22" t="s">
        <v>43</v>
      </c>
      <c r="B56" s="22"/>
      <c r="C56" s="22"/>
      <c r="D56" s="22"/>
      <c r="E56" s="23"/>
      <c r="F56" s="22"/>
      <c r="G56" s="21"/>
      <c r="H56" s="21"/>
      <c r="I56" s="21"/>
      <c r="J56" s="21"/>
      <c r="K56" s="21"/>
      <c r="L56" s="21"/>
      <c r="M56" s="21"/>
      <c r="N56" s="21"/>
    </row>
    <row r="58" ht="20.25" spans="1:15">
      <c r="A58" s="32" t="s">
        <v>90</v>
      </c>
      <c r="B58" s="32"/>
      <c r="C58" s="32"/>
      <c r="D58" s="32"/>
      <c r="E58" s="33"/>
      <c r="F58" s="32"/>
      <c r="G58" s="32"/>
      <c r="H58" s="33"/>
      <c r="I58" s="33"/>
      <c r="J58" s="33"/>
      <c r="K58" s="33"/>
      <c r="L58" s="32"/>
      <c r="M58" s="32"/>
      <c r="N58" s="21"/>
      <c r="O58" s="21"/>
    </row>
    <row r="59" ht="14.25" spans="1:15">
      <c r="A59" s="34" t="s">
        <v>1</v>
      </c>
      <c r="B59" s="13" t="s">
        <v>2</v>
      </c>
      <c r="C59" s="34" t="s">
        <v>3</v>
      </c>
      <c r="D59" s="34" t="s">
        <v>4</v>
      </c>
      <c r="E59" s="5" t="s">
        <v>5</v>
      </c>
      <c r="F59" s="35" t="s">
        <v>6</v>
      </c>
      <c r="G59" s="36"/>
      <c r="H59" s="37"/>
      <c r="I59" s="42"/>
      <c r="J59" s="39" t="s">
        <v>7</v>
      </c>
      <c r="K59" s="5" t="s">
        <v>8</v>
      </c>
      <c r="L59" s="34" t="s">
        <v>9</v>
      </c>
      <c r="M59" s="34" t="s">
        <v>10</v>
      </c>
      <c r="N59" s="43" t="s">
        <v>91</v>
      </c>
      <c r="O59" s="21"/>
    </row>
    <row r="60" ht="42.75" spans="1:15">
      <c r="A60" s="10"/>
      <c r="B60" s="38"/>
      <c r="C60" s="10"/>
      <c r="D60" s="10"/>
      <c r="E60" s="5"/>
      <c r="F60" s="3" t="s">
        <v>12</v>
      </c>
      <c r="G60" s="3" t="s">
        <v>13</v>
      </c>
      <c r="H60" s="39" t="s">
        <v>92</v>
      </c>
      <c r="I60" s="39" t="s">
        <v>15</v>
      </c>
      <c r="J60" s="11"/>
      <c r="K60" s="41" t="s">
        <v>16</v>
      </c>
      <c r="L60" s="10"/>
      <c r="M60" s="10"/>
      <c r="N60" s="44"/>
      <c r="O60" s="21"/>
    </row>
    <row r="61" ht="15.75" spans="1:15">
      <c r="A61" s="6" t="s">
        <v>93</v>
      </c>
      <c r="B61" s="6"/>
      <c r="C61" s="6"/>
      <c r="D61" s="17"/>
      <c r="E61" s="5"/>
      <c r="F61" s="3"/>
      <c r="G61" s="3"/>
      <c r="H61" s="5"/>
      <c r="I61" s="5"/>
      <c r="J61" s="5"/>
      <c r="K61" s="5"/>
      <c r="L61" s="6"/>
      <c r="M61" s="6"/>
      <c r="N61" s="45"/>
      <c r="O61" s="21"/>
    </row>
    <row r="62" ht="14.25" spans="1:15">
      <c r="A62" s="4" t="s">
        <v>94</v>
      </c>
      <c r="B62" s="4" t="s">
        <v>95</v>
      </c>
      <c r="C62" s="4" t="s">
        <v>22</v>
      </c>
      <c r="D62" s="4">
        <v>378</v>
      </c>
      <c r="E62" s="4">
        <v>45.36</v>
      </c>
      <c r="F62" s="4">
        <v>83.8</v>
      </c>
      <c r="G62" s="4">
        <v>17</v>
      </c>
      <c r="H62" s="4">
        <v>100.8</v>
      </c>
      <c r="I62" s="5">
        <v>84</v>
      </c>
      <c r="J62" s="5">
        <v>33.6</v>
      </c>
      <c r="K62" s="5">
        <v>78.96</v>
      </c>
      <c r="L62" s="4">
        <v>1</v>
      </c>
      <c r="M62" s="4"/>
      <c r="N62" s="4" t="s">
        <v>18</v>
      </c>
      <c r="O62" s="21"/>
    </row>
    <row r="63" ht="14.25" spans="1:15">
      <c r="A63" s="4" t="s">
        <v>96</v>
      </c>
      <c r="B63" s="4" t="s">
        <v>97</v>
      </c>
      <c r="C63" s="4" t="s">
        <v>22</v>
      </c>
      <c r="D63" s="4">
        <v>375</v>
      </c>
      <c r="E63" s="4">
        <v>45</v>
      </c>
      <c r="F63" s="4">
        <v>83.6</v>
      </c>
      <c r="G63" s="4">
        <v>16</v>
      </c>
      <c r="H63" s="4">
        <v>99.6</v>
      </c>
      <c r="I63" s="5">
        <v>83</v>
      </c>
      <c r="J63" s="5">
        <v>33.2</v>
      </c>
      <c r="K63" s="5">
        <v>78.2</v>
      </c>
      <c r="L63" s="4">
        <v>2</v>
      </c>
      <c r="M63" s="4"/>
      <c r="N63" s="4" t="s">
        <v>18</v>
      </c>
      <c r="O63" s="21"/>
    </row>
    <row r="64" ht="14.25" spans="1:15">
      <c r="A64" s="4" t="s">
        <v>98</v>
      </c>
      <c r="B64" s="4" t="s">
        <v>99</v>
      </c>
      <c r="C64" s="4" t="s">
        <v>22</v>
      </c>
      <c r="D64" s="4">
        <v>354</v>
      </c>
      <c r="E64" s="4">
        <v>42.48</v>
      </c>
      <c r="F64" s="4">
        <v>87.6</v>
      </c>
      <c r="G64" s="4">
        <v>15.5</v>
      </c>
      <c r="H64" s="4">
        <v>103.1</v>
      </c>
      <c r="I64" s="5">
        <v>85.9166666666667</v>
      </c>
      <c r="J64" s="5">
        <v>34.3666666666667</v>
      </c>
      <c r="K64" s="5">
        <v>76.8466666666667</v>
      </c>
      <c r="L64" s="4">
        <v>3</v>
      </c>
      <c r="M64" s="4"/>
      <c r="N64" s="4" t="s">
        <v>18</v>
      </c>
      <c r="O64" s="21"/>
    </row>
    <row r="65" ht="14.25" spans="1:15">
      <c r="A65" s="4" t="s">
        <v>100</v>
      </c>
      <c r="B65" s="4" t="s">
        <v>101</v>
      </c>
      <c r="C65" s="4" t="s">
        <v>22</v>
      </c>
      <c r="D65" s="4">
        <v>353</v>
      </c>
      <c r="E65" s="4">
        <v>42.36</v>
      </c>
      <c r="F65" s="4">
        <v>81.8</v>
      </c>
      <c r="G65" s="4">
        <v>16</v>
      </c>
      <c r="H65" s="4">
        <v>97.8</v>
      </c>
      <c r="I65" s="5">
        <v>81.5</v>
      </c>
      <c r="J65" s="5">
        <v>32.6</v>
      </c>
      <c r="K65" s="5">
        <v>74.96</v>
      </c>
      <c r="L65" s="4">
        <v>4</v>
      </c>
      <c r="M65" s="4"/>
      <c r="N65" s="4" t="s">
        <v>18</v>
      </c>
      <c r="O65" s="21"/>
    </row>
    <row r="66" ht="15.75" spans="1:15">
      <c r="A66" s="46" t="s">
        <v>102</v>
      </c>
      <c r="B66" s="46"/>
      <c r="C66" s="46"/>
      <c r="D66" s="46"/>
      <c r="E66" s="47"/>
      <c r="F66" s="46"/>
      <c r="G66" s="46"/>
      <c r="H66" s="47"/>
      <c r="I66" s="47"/>
      <c r="J66" s="47"/>
      <c r="K66" s="47"/>
      <c r="L66" s="46"/>
      <c r="M66" s="46"/>
      <c r="N66" s="77"/>
      <c r="O66" s="21"/>
    </row>
    <row r="67" ht="14.25" spans="1:15">
      <c r="A67" s="48" t="s">
        <v>103</v>
      </c>
      <c r="B67" s="48"/>
      <c r="C67" s="48"/>
      <c r="D67" s="48"/>
      <c r="E67" s="49"/>
      <c r="F67" s="48"/>
      <c r="G67" s="48"/>
      <c r="H67" s="49"/>
      <c r="I67" s="49"/>
      <c r="J67" s="49"/>
      <c r="K67" s="49"/>
      <c r="L67" s="48"/>
      <c r="M67" s="48"/>
      <c r="N67" s="77"/>
      <c r="O67" s="21"/>
    </row>
    <row r="68" ht="14.25" spans="1:15">
      <c r="A68" s="50"/>
      <c r="B68" s="50"/>
      <c r="C68" s="50"/>
      <c r="D68" s="50"/>
      <c r="E68" s="51"/>
      <c r="F68" s="50"/>
      <c r="G68" s="50"/>
      <c r="H68" s="51"/>
      <c r="I68" s="51"/>
      <c r="J68" s="51"/>
      <c r="K68" s="51"/>
      <c r="L68" s="50"/>
      <c r="M68" s="50"/>
      <c r="N68" s="78"/>
      <c r="O68" s="21"/>
    </row>
    <row r="69" ht="20.25" spans="1:15">
      <c r="A69" s="32" t="s">
        <v>104</v>
      </c>
      <c r="B69" s="32"/>
      <c r="C69" s="32"/>
      <c r="D69" s="32"/>
      <c r="E69" s="33"/>
      <c r="F69" s="32"/>
      <c r="G69" s="32"/>
      <c r="H69" s="33"/>
      <c r="I69" s="33"/>
      <c r="J69" s="33"/>
      <c r="K69" s="33"/>
      <c r="L69" s="32"/>
      <c r="M69" s="32"/>
      <c r="N69" s="77"/>
      <c r="O69" s="21"/>
    </row>
    <row r="70" ht="14.25" spans="1:15">
      <c r="A70" s="34" t="s">
        <v>1</v>
      </c>
      <c r="B70" s="13" t="s">
        <v>2</v>
      </c>
      <c r="C70" s="34" t="s">
        <v>3</v>
      </c>
      <c r="D70" s="34" t="s">
        <v>4</v>
      </c>
      <c r="E70" s="5" t="s">
        <v>5</v>
      </c>
      <c r="F70" s="35" t="s">
        <v>6</v>
      </c>
      <c r="G70" s="36"/>
      <c r="H70" s="37"/>
      <c r="I70" s="42"/>
      <c r="J70" s="39" t="s">
        <v>7</v>
      </c>
      <c r="K70" s="5" t="s">
        <v>8</v>
      </c>
      <c r="L70" s="34" t="s">
        <v>9</v>
      </c>
      <c r="M70" s="34" t="s">
        <v>10</v>
      </c>
      <c r="N70" s="34" t="s">
        <v>91</v>
      </c>
      <c r="O70" s="21"/>
    </row>
    <row r="71" ht="42.75" spans="1:15">
      <c r="A71" s="10"/>
      <c r="B71" s="38"/>
      <c r="C71" s="10"/>
      <c r="D71" s="10"/>
      <c r="E71" s="5"/>
      <c r="F71" s="34" t="s">
        <v>12</v>
      </c>
      <c r="G71" s="34" t="s">
        <v>13</v>
      </c>
      <c r="H71" s="39" t="s">
        <v>92</v>
      </c>
      <c r="I71" s="39" t="s">
        <v>15</v>
      </c>
      <c r="J71" s="11"/>
      <c r="K71" s="41" t="s">
        <v>16</v>
      </c>
      <c r="L71" s="10"/>
      <c r="M71" s="10"/>
      <c r="N71" s="10"/>
      <c r="O71" s="21"/>
    </row>
    <row r="72" ht="14.25" spans="1:15">
      <c r="A72" s="6" t="s">
        <v>105</v>
      </c>
      <c r="B72" s="6"/>
      <c r="C72" s="6"/>
      <c r="D72" s="6"/>
      <c r="E72" s="5"/>
      <c r="F72" s="6"/>
      <c r="G72" s="6"/>
      <c r="H72" s="5"/>
      <c r="I72" s="5"/>
      <c r="J72" s="5"/>
      <c r="K72" s="5"/>
      <c r="L72" s="6"/>
      <c r="M72" s="6"/>
      <c r="N72" s="79"/>
      <c r="O72" s="21"/>
    </row>
    <row r="73" ht="14.25" spans="1:15">
      <c r="A73" s="6" t="s">
        <v>106</v>
      </c>
      <c r="B73" s="6">
        <v>100022112210069</v>
      </c>
      <c r="C73" s="3" t="s">
        <v>22</v>
      </c>
      <c r="D73" s="6">
        <v>349</v>
      </c>
      <c r="E73" s="5">
        <v>41.88</v>
      </c>
      <c r="F73" s="4" t="s">
        <v>107</v>
      </c>
      <c r="G73" s="4">
        <v>17.5</v>
      </c>
      <c r="H73" s="5">
        <v>108.3</v>
      </c>
      <c r="I73" s="5">
        <v>90.25</v>
      </c>
      <c r="J73" s="5">
        <v>36.1</v>
      </c>
      <c r="K73" s="5">
        <v>77.98</v>
      </c>
      <c r="L73" s="6">
        <v>1</v>
      </c>
      <c r="M73" s="6"/>
      <c r="N73" s="80" t="s">
        <v>18</v>
      </c>
      <c r="O73" s="21"/>
    </row>
    <row r="74" ht="15.75" spans="1:15">
      <c r="A74" s="3" t="s">
        <v>108</v>
      </c>
      <c r="B74" s="4" t="s">
        <v>109</v>
      </c>
      <c r="C74" s="3" t="s">
        <v>22</v>
      </c>
      <c r="D74" s="17">
        <v>345</v>
      </c>
      <c r="E74" s="5">
        <v>41.4</v>
      </c>
      <c r="F74" s="4" t="s">
        <v>110</v>
      </c>
      <c r="G74" s="3">
        <v>16.5</v>
      </c>
      <c r="H74" s="5">
        <v>106.7</v>
      </c>
      <c r="I74" s="5">
        <v>88.9166666666667</v>
      </c>
      <c r="J74" s="5">
        <v>35.5666666666667</v>
      </c>
      <c r="K74" s="5">
        <v>76.9666666666667</v>
      </c>
      <c r="L74" s="6">
        <v>2</v>
      </c>
      <c r="M74" s="6"/>
      <c r="N74" s="80" t="s">
        <v>18</v>
      </c>
      <c r="O74" s="21"/>
    </row>
    <row r="75" ht="14.25" spans="1:15">
      <c r="A75" s="6" t="s">
        <v>111</v>
      </c>
      <c r="B75" s="6">
        <v>105582650110624</v>
      </c>
      <c r="C75" s="3" t="s">
        <v>22</v>
      </c>
      <c r="D75" s="6">
        <v>350</v>
      </c>
      <c r="E75" s="5">
        <v>42</v>
      </c>
      <c r="F75" s="4">
        <v>88.2</v>
      </c>
      <c r="G75" s="4">
        <v>16.5</v>
      </c>
      <c r="H75" s="5">
        <v>104.7</v>
      </c>
      <c r="I75" s="5">
        <v>87.25</v>
      </c>
      <c r="J75" s="5">
        <v>34.9</v>
      </c>
      <c r="K75" s="5">
        <v>76.9</v>
      </c>
      <c r="L75" s="6">
        <v>3</v>
      </c>
      <c r="M75" s="6"/>
      <c r="N75" s="80"/>
      <c r="O75" s="21"/>
    </row>
    <row r="76" ht="14.25" spans="1:15">
      <c r="A76" s="6" t="s">
        <v>112</v>
      </c>
      <c r="B76" s="6">
        <v>106102030220262</v>
      </c>
      <c r="C76" s="3" t="s">
        <v>22</v>
      </c>
      <c r="D76" s="6">
        <v>342</v>
      </c>
      <c r="E76" s="5">
        <v>41.04</v>
      </c>
      <c r="F76" s="4" t="s">
        <v>113</v>
      </c>
      <c r="G76" s="4">
        <v>18</v>
      </c>
      <c r="H76" s="5">
        <v>100.8</v>
      </c>
      <c r="I76" s="5">
        <v>84</v>
      </c>
      <c r="J76" s="5">
        <v>33.6</v>
      </c>
      <c r="K76" s="5">
        <v>74.64</v>
      </c>
      <c r="L76" s="6">
        <v>4</v>
      </c>
      <c r="M76" s="6"/>
      <c r="N76" s="80"/>
      <c r="O76" s="21"/>
    </row>
    <row r="77" ht="14.25" spans="1:15">
      <c r="A77" s="6" t="s">
        <v>114</v>
      </c>
      <c r="B77" s="6">
        <v>100402005000022</v>
      </c>
      <c r="C77" s="3" t="s">
        <v>22</v>
      </c>
      <c r="D77" s="6">
        <v>339</v>
      </c>
      <c r="E77" s="5">
        <v>40.68</v>
      </c>
      <c r="F77" s="4">
        <v>85.2</v>
      </c>
      <c r="G77" s="4">
        <v>16</v>
      </c>
      <c r="H77" s="5">
        <v>101.2</v>
      </c>
      <c r="I77" s="5">
        <v>84.3333333333333</v>
      </c>
      <c r="J77" s="5">
        <v>33.7333333333333</v>
      </c>
      <c r="K77" s="5">
        <v>74.4133333333333</v>
      </c>
      <c r="L77" s="6">
        <v>5</v>
      </c>
      <c r="M77" s="6"/>
      <c r="N77" s="80"/>
      <c r="O77" s="21"/>
    </row>
    <row r="78" ht="14.25" spans="1:15">
      <c r="A78" s="6" t="s">
        <v>115</v>
      </c>
      <c r="B78" s="6">
        <v>100552333306785</v>
      </c>
      <c r="C78" s="3" t="s">
        <v>22</v>
      </c>
      <c r="D78" s="6">
        <v>347</v>
      </c>
      <c r="E78" s="5">
        <v>41.64</v>
      </c>
      <c r="F78" s="4">
        <v>81</v>
      </c>
      <c r="G78" s="4">
        <v>17</v>
      </c>
      <c r="H78" s="5">
        <v>98</v>
      </c>
      <c r="I78" s="5">
        <v>81.6666666666667</v>
      </c>
      <c r="J78" s="5">
        <v>32.6666666666667</v>
      </c>
      <c r="K78" s="5">
        <v>74.3066666666667</v>
      </c>
      <c r="L78" s="6">
        <v>6</v>
      </c>
      <c r="M78" s="57"/>
      <c r="N78" s="81"/>
      <c r="O78" s="21"/>
    </row>
    <row r="79" ht="15.75" spans="1:15">
      <c r="A79" s="46" t="s">
        <v>102</v>
      </c>
      <c r="B79" s="46"/>
      <c r="C79" s="46"/>
      <c r="D79" s="46"/>
      <c r="E79" s="47"/>
      <c r="F79" s="46"/>
      <c r="G79" s="46"/>
      <c r="H79" s="47"/>
      <c r="I79" s="47"/>
      <c r="J79" s="47"/>
      <c r="K79" s="47"/>
      <c r="L79" s="46"/>
      <c r="M79" s="46"/>
      <c r="N79" s="82"/>
      <c r="O79" s="21"/>
    </row>
    <row r="80" ht="14.25" spans="1:15">
      <c r="A80" s="48" t="s">
        <v>103</v>
      </c>
      <c r="B80" s="48"/>
      <c r="C80" s="48"/>
      <c r="D80" s="48"/>
      <c r="E80" s="49"/>
      <c r="F80" s="48"/>
      <c r="G80" s="48"/>
      <c r="H80" s="49"/>
      <c r="I80" s="49"/>
      <c r="J80" s="49"/>
      <c r="K80" s="49"/>
      <c r="L80" s="48"/>
      <c r="M80" s="48"/>
      <c r="N80" s="77"/>
      <c r="O80" s="21"/>
    </row>
    <row r="82" ht="27" spans="1:14">
      <c r="A82" s="1" t="s">
        <v>116</v>
      </c>
      <c r="B82" s="1"/>
      <c r="C82" s="1"/>
      <c r="D82" s="1"/>
      <c r="E82" s="2"/>
      <c r="F82" s="1"/>
      <c r="G82" s="1"/>
      <c r="H82" s="2"/>
      <c r="I82" s="2"/>
      <c r="J82" s="2"/>
      <c r="K82" s="2"/>
      <c r="L82" s="1"/>
      <c r="M82" s="1"/>
      <c r="N82" s="40"/>
    </row>
    <row r="83" ht="14.25" spans="1:14">
      <c r="A83" s="3" t="s">
        <v>1</v>
      </c>
      <c r="B83" s="4" t="s">
        <v>2</v>
      </c>
      <c r="C83" s="3" t="s">
        <v>3</v>
      </c>
      <c r="D83" s="3" t="s">
        <v>4</v>
      </c>
      <c r="E83" s="5" t="s">
        <v>5</v>
      </c>
      <c r="F83" s="3" t="s">
        <v>6</v>
      </c>
      <c r="G83" s="3"/>
      <c r="H83" s="5"/>
      <c r="I83" s="5"/>
      <c r="J83" s="5" t="s">
        <v>7</v>
      </c>
      <c r="K83" s="5" t="s">
        <v>8</v>
      </c>
      <c r="L83" s="3" t="s">
        <v>9</v>
      </c>
      <c r="M83" s="3" t="s">
        <v>10</v>
      </c>
      <c r="N83" s="3" t="s">
        <v>11</v>
      </c>
    </row>
    <row r="84" ht="42.75" spans="1:14">
      <c r="A84" s="3"/>
      <c r="B84" s="4"/>
      <c r="C84" s="3"/>
      <c r="D84" s="3"/>
      <c r="E84" s="5"/>
      <c r="F84" s="3" t="s">
        <v>12</v>
      </c>
      <c r="G84" s="6" t="s">
        <v>13</v>
      </c>
      <c r="H84" s="5" t="s">
        <v>14</v>
      </c>
      <c r="I84" s="5" t="s">
        <v>15</v>
      </c>
      <c r="J84" s="5"/>
      <c r="K84" s="41" t="s">
        <v>16</v>
      </c>
      <c r="L84" s="3"/>
      <c r="M84" s="3"/>
      <c r="N84" s="3"/>
    </row>
    <row r="85" ht="15.75" spans="1:14">
      <c r="A85" s="52" t="s">
        <v>117</v>
      </c>
      <c r="B85" s="53"/>
      <c r="C85" s="54"/>
      <c r="D85" s="55"/>
      <c r="E85" s="56"/>
      <c r="F85" s="57"/>
      <c r="G85" s="57"/>
      <c r="H85" s="56"/>
      <c r="I85" s="56"/>
      <c r="J85" s="56"/>
      <c r="K85" s="56"/>
      <c r="L85" s="57"/>
      <c r="M85" s="57"/>
      <c r="N85" s="57"/>
    </row>
    <row r="86" ht="15.75" spans="1:14">
      <c r="A86" s="3" t="s">
        <v>118</v>
      </c>
      <c r="B86" s="58">
        <v>891012020200014</v>
      </c>
      <c r="C86" s="3" t="s">
        <v>22</v>
      </c>
      <c r="D86" s="3">
        <v>385</v>
      </c>
      <c r="E86" s="59">
        <f t="shared" ref="E86:E96" si="0">D86/5*60%</f>
        <v>46.2</v>
      </c>
      <c r="F86" s="59">
        <v>91.4</v>
      </c>
      <c r="G86" s="17">
        <v>17</v>
      </c>
      <c r="H86" s="59">
        <f t="shared" ref="H86:H96" si="1">F86+G86</f>
        <v>108.4</v>
      </c>
      <c r="I86" s="59">
        <f t="shared" ref="I86:I96" si="2">H86/1.2</f>
        <v>90.3333333333333</v>
      </c>
      <c r="J86" s="59">
        <f t="shared" ref="J86:J96" si="3">I86*40%</f>
        <v>36.1333333333333</v>
      </c>
      <c r="K86" s="59">
        <f t="shared" ref="K86:K96" si="4">E86+J86</f>
        <v>82.3333333333333</v>
      </c>
      <c r="L86" s="17">
        <v>1</v>
      </c>
      <c r="M86" s="17"/>
      <c r="N86" s="3" t="s">
        <v>18</v>
      </c>
    </row>
    <row r="87" ht="15.75" spans="1:14">
      <c r="A87" s="35" t="s">
        <v>119</v>
      </c>
      <c r="B87" s="36"/>
      <c r="C87" s="60"/>
      <c r="D87" s="3"/>
      <c r="E87" s="59"/>
      <c r="F87" s="59"/>
      <c r="G87" s="17"/>
      <c r="H87" s="59"/>
      <c r="I87" s="59"/>
      <c r="J87" s="59"/>
      <c r="K87" s="59"/>
      <c r="L87" s="17"/>
      <c r="M87" s="17"/>
      <c r="N87" s="3"/>
    </row>
    <row r="88" ht="15.75" spans="1:14">
      <c r="A88" s="3" t="s">
        <v>120</v>
      </c>
      <c r="B88" s="58">
        <v>103842215109595</v>
      </c>
      <c r="C88" s="3" t="s">
        <v>22</v>
      </c>
      <c r="D88" s="3">
        <v>372</v>
      </c>
      <c r="E88" s="59">
        <f t="shared" si="0"/>
        <v>44.64</v>
      </c>
      <c r="F88" s="59">
        <v>90.3</v>
      </c>
      <c r="G88" s="17">
        <v>16</v>
      </c>
      <c r="H88" s="59">
        <f t="shared" si="1"/>
        <v>106.3</v>
      </c>
      <c r="I88" s="59">
        <f t="shared" si="2"/>
        <v>88.5833333333333</v>
      </c>
      <c r="J88" s="59">
        <f t="shared" si="3"/>
        <v>35.4333333333333</v>
      </c>
      <c r="K88" s="59">
        <f t="shared" si="4"/>
        <v>80.0733333333333</v>
      </c>
      <c r="L88" s="17">
        <v>1</v>
      </c>
      <c r="M88" s="17"/>
      <c r="N88" s="3" t="s">
        <v>18</v>
      </c>
    </row>
    <row r="89" ht="15.75" spans="1:14">
      <c r="A89" s="3" t="s">
        <v>121</v>
      </c>
      <c r="B89" s="58">
        <v>106512020206087</v>
      </c>
      <c r="C89" s="3" t="s">
        <v>22</v>
      </c>
      <c r="D89" s="3">
        <v>366</v>
      </c>
      <c r="E89" s="59">
        <f t="shared" si="0"/>
        <v>43.92</v>
      </c>
      <c r="F89" s="59">
        <v>90.3</v>
      </c>
      <c r="G89" s="17">
        <v>16.5</v>
      </c>
      <c r="H89" s="59">
        <f t="shared" si="1"/>
        <v>106.8</v>
      </c>
      <c r="I89" s="59">
        <f t="shared" si="2"/>
        <v>89</v>
      </c>
      <c r="J89" s="59">
        <f t="shared" si="3"/>
        <v>35.6</v>
      </c>
      <c r="K89" s="59">
        <f t="shared" si="4"/>
        <v>79.52</v>
      </c>
      <c r="L89" s="17">
        <v>2</v>
      </c>
      <c r="M89" s="17"/>
      <c r="N89" s="3" t="s">
        <v>18</v>
      </c>
    </row>
    <row r="90" ht="15.75" spans="1:14">
      <c r="A90" s="3" t="s">
        <v>122</v>
      </c>
      <c r="B90" s="58">
        <v>100012000400284</v>
      </c>
      <c r="C90" s="3" t="s">
        <v>22</v>
      </c>
      <c r="D90" s="3">
        <v>365</v>
      </c>
      <c r="E90" s="59">
        <f t="shared" si="0"/>
        <v>43.8</v>
      </c>
      <c r="F90" s="59">
        <v>90.56</v>
      </c>
      <c r="G90" s="17">
        <v>16.5</v>
      </c>
      <c r="H90" s="59">
        <f t="shared" si="1"/>
        <v>107.06</v>
      </c>
      <c r="I90" s="59">
        <f t="shared" si="2"/>
        <v>89.2166666666667</v>
      </c>
      <c r="J90" s="59">
        <f t="shared" si="3"/>
        <v>35.6866666666667</v>
      </c>
      <c r="K90" s="59">
        <f t="shared" si="4"/>
        <v>79.4866666666667</v>
      </c>
      <c r="L90" s="17">
        <v>3</v>
      </c>
      <c r="M90" s="17"/>
      <c r="N90" s="3" t="s">
        <v>18</v>
      </c>
    </row>
    <row r="91" ht="15.75" spans="1:14">
      <c r="A91" s="3" t="s">
        <v>123</v>
      </c>
      <c r="B91" s="58">
        <v>102842210224767</v>
      </c>
      <c r="C91" s="3" t="s">
        <v>22</v>
      </c>
      <c r="D91" s="3">
        <v>368</v>
      </c>
      <c r="E91" s="59">
        <f t="shared" si="0"/>
        <v>44.16</v>
      </c>
      <c r="F91" s="59">
        <v>87.4</v>
      </c>
      <c r="G91" s="17">
        <v>16</v>
      </c>
      <c r="H91" s="59">
        <f t="shared" si="1"/>
        <v>103.4</v>
      </c>
      <c r="I91" s="59">
        <f t="shared" si="2"/>
        <v>86.1666666666667</v>
      </c>
      <c r="J91" s="59">
        <f t="shared" si="3"/>
        <v>34.4666666666667</v>
      </c>
      <c r="K91" s="59">
        <f t="shared" si="4"/>
        <v>78.6266666666667</v>
      </c>
      <c r="L91" s="17">
        <v>4</v>
      </c>
      <c r="M91" s="17"/>
      <c r="N91" s="3" t="s">
        <v>18</v>
      </c>
    </row>
    <row r="92" ht="15.75" spans="1:14">
      <c r="A92" s="3" t="s">
        <v>124</v>
      </c>
      <c r="B92" s="58">
        <v>106102020210381</v>
      </c>
      <c r="C92" s="3" t="s">
        <v>22</v>
      </c>
      <c r="D92" s="3">
        <v>377</v>
      </c>
      <c r="E92" s="59">
        <f t="shared" si="0"/>
        <v>45.24</v>
      </c>
      <c r="F92" s="59">
        <v>83.3</v>
      </c>
      <c r="G92" s="17">
        <v>16</v>
      </c>
      <c r="H92" s="59">
        <f t="shared" si="1"/>
        <v>99.3</v>
      </c>
      <c r="I92" s="59">
        <f t="shared" si="2"/>
        <v>82.75</v>
      </c>
      <c r="J92" s="59">
        <f t="shared" si="3"/>
        <v>33.1</v>
      </c>
      <c r="K92" s="59">
        <f t="shared" si="4"/>
        <v>78.34</v>
      </c>
      <c r="L92" s="17">
        <v>5</v>
      </c>
      <c r="M92" s="17"/>
      <c r="N92" s="3"/>
    </row>
    <row r="93" ht="15.75" spans="1:14">
      <c r="A93" s="3" t="s">
        <v>125</v>
      </c>
      <c r="B93" s="58">
        <v>106102020110200</v>
      </c>
      <c r="C93" s="3" t="s">
        <v>22</v>
      </c>
      <c r="D93" s="3">
        <v>374</v>
      </c>
      <c r="E93" s="59">
        <f t="shared" si="0"/>
        <v>44.88</v>
      </c>
      <c r="F93" s="59">
        <v>84.2</v>
      </c>
      <c r="G93" s="17">
        <v>16</v>
      </c>
      <c r="H93" s="59">
        <f t="shared" si="1"/>
        <v>100.2</v>
      </c>
      <c r="I93" s="59">
        <f t="shared" si="2"/>
        <v>83.5</v>
      </c>
      <c r="J93" s="59">
        <f t="shared" si="3"/>
        <v>33.4</v>
      </c>
      <c r="K93" s="59">
        <f t="shared" si="4"/>
        <v>78.28</v>
      </c>
      <c r="L93" s="17">
        <v>6</v>
      </c>
      <c r="M93" s="17"/>
      <c r="N93" s="3"/>
    </row>
    <row r="94" ht="15.75" spans="1:14">
      <c r="A94" s="3" t="s">
        <v>126</v>
      </c>
      <c r="B94" s="58">
        <v>106102020210140</v>
      </c>
      <c r="C94" s="3" t="s">
        <v>22</v>
      </c>
      <c r="D94" s="3">
        <v>371</v>
      </c>
      <c r="E94" s="59">
        <f t="shared" si="0"/>
        <v>44.52</v>
      </c>
      <c r="F94" s="59">
        <v>83.1</v>
      </c>
      <c r="G94" s="17">
        <v>16</v>
      </c>
      <c r="H94" s="59">
        <f t="shared" si="1"/>
        <v>99.1</v>
      </c>
      <c r="I94" s="59">
        <f t="shared" si="2"/>
        <v>82.5833333333333</v>
      </c>
      <c r="J94" s="59">
        <f t="shared" si="3"/>
        <v>33.0333333333333</v>
      </c>
      <c r="K94" s="59">
        <f t="shared" si="4"/>
        <v>77.5533333333333</v>
      </c>
      <c r="L94" s="17">
        <v>7</v>
      </c>
      <c r="M94" s="17"/>
      <c r="N94" s="3"/>
    </row>
    <row r="95" ht="15.75" spans="1:14">
      <c r="A95" s="3" t="s">
        <v>127</v>
      </c>
      <c r="B95" s="58">
        <v>105322411503065</v>
      </c>
      <c r="C95" s="3" t="s">
        <v>22</v>
      </c>
      <c r="D95" s="3">
        <v>370</v>
      </c>
      <c r="E95" s="59">
        <f t="shared" si="0"/>
        <v>44.4</v>
      </c>
      <c r="F95" s="59">
        <v>78</v>
      </c>
      <c r="G95" s="17">
        <v>16</v>
      </c>
      <c r="H95" s="59">
        <f t="shared" si="1"/>
        <v>94</v>
      </c>
      <c r="I95" s="59">
        <f t="shared" si="2"/>
        <v>78.3333333333333</v>
      </c>
      <c r="J95" s="59">
        <f t="shared" si="3"/>
        <v>31.3333333333333</v>
      </c>
      <c r="K95" s="59">
        <f t="shared" si="4"/>
        <v>75.7333333333333</v>
      </c>
      <c r="L95" s="17">
        <v>8</v>
      </c>
      <c r="M95" s="17"/>
      <c r="N95" s="3"/>
    </row>
    <row r="96" ht="15.75" spans="1:14">
      <c r="A96" s="3" t="s">
        <v>128</v>
      </c>
      <c r="B96" s="58">
        <v>105592210002298</v>
      </c>
      <c r="C96" s="3" t="s">
        <v>22</v>
      </c>
      <c r="D96" s="3">
        <v>367</v>
      </c>
      <c r="E96" s="59">
        <f t="shared" si="0"/>
        <v>44.04</v>
      </c>
      <c r="F96" s="59">
        <v>79</v>
      </c>
      <c r="G96" s="17">
        <v>16</v>
      </c>
      <c r="H96" s="59">
        <f t="shared" si="1"/>
        <v>95</v>
      </c>
      <c r="I96" s="59">
        <f t="shared" si="2"/>
        <v>79.1666666666667</v>
      </c>
      <c r="J96" s="59">
        <f t="shared" si="3"/>
        <v>31.6666666666667</v>
      </c>
      <c r="K96" s="59">
        <f t="shared" si="4"/>
        <v>75.7066666666667</v>
      </c>
      <c r="L96" s="17">
        <v>9</v>
      </c>
      <c r="M96" s="17"/>
      <c r="N96" s="3"/>
    </row>
    <row r="97" ht="15.75" spans="1:14">
      <c r="A97" s="3"/>
      <c r="B97" s="58"/>
      <c r="C97" s="3"/>
      <c r="D97" s="3"/>
      <c r="E97" s="59"/>
      <c r="F97" s="59"/>
      <c r="G97" s="17"/>
      <c r="H97" s="59"/>
      <c r="I97" s="59"/>
      <c r="J97" s="59"/>
      <c r="K97" s="59"/>
      <c r="L97" s="17"/>
      <c r="M97" s="17"/>
      <c r="N97" s="3"/>
    </row>
    <row r="98" spans="1:14">
      <c r="A98" s="61" t="s">
        <v>42</v>
      </c>
      <c r="B98" s="61"/>
      <c r="C98" s="61"/>
      <c r="D98" s="61"/>
      <c r="E98" s="62"/>
      <c r="F98" s="61"/>
      <c r="G98" s="61"/>
      <c r="H98" s="62"/>
      <c r="I98" s="62"/>
      <c r="J98" s="62"/>
      <c r="K98" s="62"/>
      <c r="L98" s="61"/>
      <c r="N98" s="83"/>
    </row>
    <row r="99" spans="1:14">
      <c r="A99" s="61" t="s">
        <v>43</v>
      </c>
      <c r="B99" s="61"/>
      <c r="C99" s="61"/>
      <c r="D99" s="61"/>
      <c r="E99" s="62"/>
      <c r="F99" s="61"/>
      <c r="G99" s="61"/>
      <c r="H99" s="62"/>
      <c r="I99" s="62"/>
      <c r="J99" s="62"/>
      <c r="K99" s="62"/>
      <c r="L99" s="61"/>
      <c r="N99" s="83"/>
    </row>
    <row r="101" ht="27" spans="1:14">
      <c r="A101" s="63" t="s">
        <v>129</v>
      </c>
      <c r="B101" s="63"/>
      <c r="C101" s="63"/>
      <c r="D101" s="63"/>
      <c r="E101" s="64"/>
      <c r="F101" s="63"/>
      <c r="G101" s="63"/>
      <c r="H101" s="64"/>
      <c r="I101" s="64"/>
      <c r="J101" s="64"/>
      <c r="K101" s="64"/>
      <c r="L101" s="63"/>
      <c r="M101" s="63"/>
      <c r="N101" s="84"/>
    </row>
    <row r="102" ht="14.25" spans="1:14">
      <c r="A102" s="65" t="s">
        <v>1</v>
      </c>
      <c r="B102" s="65" t="s">
        <v>2</v>
      </c>
      <c r="C102" s="65" t="s">
        <v>3</v>
      </c>
      <c r="D102" s="65" t="s">
        <v>4</v>
      </c>
      <c r="E102" s="39" t="s">
        <v>5</v>
      </c>
      <c r="F102" s="35" t="s">
        <v>6</v>
      </c>
      <c r="G102" s="36"/>
      <c r="H102" s="37"/>
      <c r="I102" s="42"/>
      <c r="J102" s="39" t="s">
        <v>7</v>
      </c>
      <c r="K102" s="5" t="s">
        <v>8</v>
      </c>
      <c r="L102" s="65" t="s">
        <v>9</v>
      </c>
      <c r="M102" s="65" t="s">
        <v>10</v>
      </c>
      <c r="N102" s="43" t="s">
        <v>91</v>
      </c>
    </row>
    <row r="103" ht="42.75" spans="1:14">
      <c r="A103" s="66"/>
      <c r="B103" s="66"/>
      <c r="C103" s="66"/>
      <c r="D103" s="66"/>
      <c r="E103" s="11"/>
      <c r="F103" s="3" t="s">
        <v>12</v>
      </c>
      <c r="G103" s="6" t="s">
        <v>13</v>
      </c>
      <c r="H103" s="5" t="s">
        <v>14</v>
      </c>
      <c r="I103" s="5" t="s">
        <v>15</v>
      </c>
      <c r="J103" s="11"/>
      <c r="K103" s="41" t="s">
        <v>16</v>
      </c>
      <c r="L103" s="66"/>
      <c r="M103" s="66"/>
      <c r="N103" s="85"/>
    </row>
    <row r="104" ht="15.75" spans="1:14">
      <c r="A104" s="67" t="s">
        <v>130</v>
      </c>
      <c r="B104" s="68"/>
      <c r="C104" s="69"/>
      <c r="D104" s="55"/>
      <c r="E104" s="56"/>
      <c r="F104" s="57"/>
      <c r="G104" s="57"/>
      <c r="H104" s="56"/>
      <c r="I104" s="56"/>
      <c r="J104" s="56"/>
      <c r="K104" s="56"/>
      <c r="L104" s="57"/>
      <c r="M104" s="57"/>
      <c r="N104" s="80"/>
    </row>
    <row r="105" ht="15.75" spans="1:14">
      <c r="A105" s="70" t="s">
        <v>131</v>
      </c>
      <c r="B105" s="58">
        <v>100342228011504</v>
      </c>
      <c r="C105" s="3" t="s">
        <v>22</v>
      </c>
      <c r="D105" s="71">
        <v>389</v>
      </c>
      <c r="E105" s="5">
        <f t="shared" ref="E105:E115" si="5">D105/5*60%</f>
        <v>46.68</v>
      </c>
      <c r="F105" s="3">
        <v>83.6</v>
      </c>
      <c r="G105" s="3">
        <v>17.5</v>
      </c>
      <c r="H105" s="5">
        <f t="shared" ref="H105:H115" si="6">F105+G105</f>
        <v>101.1</v>
      </c>
      <c r="I105" s="5">
        <f t="shared" ref="I105:I115" si="7">H105/1.2</f>
        <v>84.25</v>
      </c>
      <c r="J105" s="5">
        <f t="shared" ref="J105:J115" si="8">I105*40%</f>
        <v>33.7</v>
      </c>
      <c r="K105" s="5">
        <f t="shared" ref="K105:K115" si="9">E105+J105</f>
        <v>80.38</v>
      </c>
      <c r="L105" s="3">
        <v>1</v>
      </c>
      <c r="M105" s="55"/>
      <c r="N105" s="3" t="s">
        <v>18</v>
      </c>
    </row>
    <row r="106" ht="15.75" spans="1:14">
      <c r="A106" s="70" t="s">
        <v>132</v>
      </c>
      <c r="B106" s="58">
        <v>106512020204400</v>
      </c>
      <c r="C106" s="3" t="s">
        <v>22</v>
      </c>
      <c r="D106" s="71">
        <v>384</v>
      </c>
      <c r="E106" s="5">
        <f t="shared" si="5"/>
        <v>46.08</v>
      </c>
      <c r="F106" s="3">
        <v>84</v>
      </c>
      <c r="G106" s="3">
        <v>16</v>
      </c>
      <c r="H106" s="5">
        <f t="shared" si="6"/>
        <v>100</v>
      </c>
      <c r="I106" s="5">
        <f t="shared" si="7"/>
        <v>83.3333333333333</v>
      </c>
      <c r="J106" s="5">
        <f t="shared" si="8"/>
        <v>33.3333333333333</v>
      </c>
      <c r="K106" s="5">
        <f t="shared" si="9"/>
        <v>79.4133333333333</v>
      </c>
      <c r="L106" s="3">
        <v>2</v>
      </c>
      <c r="M106" s="55"/>
      <c r="N106" s="3" t="s">
        <v>18</v>
      </c>
    </row>
    <row r="107" ht="15.75" spans="1:14">
      <c r="A107" s="70" t="s">
        <v>133</v>
      </c>
      <c r="B107" s="58">
        <v>106512020296184</v>
      </c>
      <c r="C107" s="3" t="s">
        <v>22</v>
      </c>
      <c r="D107" s="71">
        <v>369</v>
      </c>
      <c r="E107" s="5">
        <f t="shared" si="5"/>
        <v>44.28</v>
      </c>
      <c r="F107" s="3">
        <v>87.2</v>
      </c>
      <c r="G107" s="3">
        <v>17.8</v>
      </c>
      <c r="H107" s="5">
        <f t="shared" si="6"/>
        <v>105</v>
      </c>
      <c r="I107" s="5">
        <f t="shared" si="7"/>
        <v>87.5</v>
      </c>
      <c r="J107" s="5">
        <f t="shared" si="8"/>
        <v>35</v>
      </c>
      <c r="K107" s="5">
        <f t="shared" si="9"/>
        <v>79.28</v>
      </c>
      <c r="L107" s="3">
        <v>3</v>
      </c>
      <c r="M107" s="55"/>
      <c r="N107" s="3" t="s">
        <v>18</v>
      </c>
    </row>
    <row r="108" ht="15.75" spans="1:14">
      <c r="A108" s="70" t="s">
        <v>134</v>
      </c>
      <c r="B108" s="58">
        <v>106512020296020</v>
      </c>
      <c r="C108" s="3" t="s">
        <v>22</v>
      </c>
      <c r="D108" s="71">
        <v>378</v>
      </c>
      <c r="E108" s="5">
        <f t="shared" si="5"/>
        <v>45.36</v>
      </c>
      <c r="F108" s="3">
        <v>84.2</v>
      </c>
      <c r="G108" s="3">
        <v>17.5</v>
      </c>
      <c r="H108" s="5">
        <f t="shared" si="6"/>
        <v>101.7</v>
      </c>
      <c r="I108" s="5">
        <f t="shared" si="7"/>
        <v>84.75</v>
      </c>
      <c r="J108" s="5">
        <f t="shared" si="8"/>
        <v>33.9</v>
      </c>
      <c r="K108" s="5">
        <f t="shared" si="9"/>
        <v>79.26</v>
      </c>
      <c r="L108" s="3">
        <v>4</v>
      </c>
      <c r="M108" s="55"/>
      <c r="N108" s="3" t="s">
        <v>18</v>
      </c>
    </row>
    <row r="109" ht="15.75" spans="1:14">
      <c r="A109" s="70" t="s">
        <v>135</v>
      </c>
      <c r="B109" s="58">
        <v>100072000012757</v>
      </c>
      <c r="C109" s="3" t="s">
        <v>22</v>
      </c>
      <c r="D109" s="71">
        <v>376</v>
      </c>
      <c r="E109" s="5">
        <f t="shared" si="5"/>
        <v>45.12</v>
      </c>
      <c r="F109" s="3">
        <v>82.4</v>
      </c>
      <c r="G109" s="3">
        <v>19</v>
      </c>
      <c r="H109" s="5">
        <f t="shared" si="6"/>
        <v>101.4</v>
      </c>
      <c r="I109" s="5">
        <f t="shared" si="7"/>
        <v>84.5</v>
      </c>
      <c r="J109" s="5">
        <f t="shared" si="8"/>
        <v>33.8</v>
      </c>
      <c r="K109" s="5">
        <f t="shared" si="9"/>
        <v>78.92</v>
      </c>
      <c r="L109" s="3">
        <v>5</v>
      </c>
      <c r="M109" s="55"/>
      <c r="N109" s="3" t="s">
        <v>18</v>
      </c>
    </row>
    <row r="110" ht="15.75" spans="1:14">
      <c r="A110" s="70" t="s">
        <v>136</v>
      </c>
      <c r="B110" s="58">
        <v>100362999905712</v>
      </c>
      <c r="C110" s="3" t="s">
        <v>22</v>
      </c>
      <c r="D110" s="71">
        <v>370</v>
      </c>
      <c r="E110" s="5">
        <f t="shared" si="5"/>
        <v>44.4</v>
      </c>
      <c r="F110" s="3">
        <v>79.2</v>
      </c>
      <c r="G110" s="3">
        <v>18.2</v>
      </c>
      <c r="H110" s="5">
        <f t="shared" si="6"/>
        <v>97.4</v>
      </c>
      <c r="I110" s="5">
        <f t="shared" si="7"/>
        <v>81.1666666666667</v>
      </c>
      <c r="J110" s="5">
        <f t="shared" si="8"/>
        <v>32.4666666666667</v>
      </c>
      <c r="K110" s="5">
        <f t="shared" si="9"/>
        <v>76.8666666666667</v>
      </c>
      <c r="L110" s="3">
        <v>6</v>
      </c>
      <c r="M110" s="55"/>
      <c r="N110" s="57"/>
    </row>
    <row r="111" ht="15.75" spans="1:14">
      <c r="A111" s="70" t="s">
        <v>137</v>
      </c>
      <c r="B111" s="58">
        <v>103582210005240</v>
      </c>
      <c r="C111" s="3" t="s">
        <v>22</v>
      </c>
      <c r="D111" s="71">
        <v>378</v>
      </c>
      <c r="E111" s="5">
        <f t="shared" si="5"/>
        <v>45.36</v>
      </c>
      <c r="F111" s="3">
        <v>77.8</v>
      </c>
      <c r="G111" s="3">
        <v>16.5</v>
      </c>
      <c r="H111" s="5">
        <f t="shared" si="6"/>
        <v>94.3</v>
      </c>
      <c r="I111" s="5">
        <f t="shared" si="7"/>
        <v>78.5833333333333</v>
      </c>
      <c r="J111" s="5">
        <f t="shared" si="8"/>
        <v>31.4333333333333</v>
      </c>
      <c r="K111" s="5">
        <f t="shared" si="9"/>
        <v>76.7933333333333</v>
      </c>
      <c r="L111" s="3">
        <v>7</v>
      </c>
      <c r="M111" s="55"/>
      <c r="N111" s="57"/>
    </row>
    <row r="112" ht="15.75" spans="1:14">
      <c r="A112" s="70" t="s">
        <v>138</v>
      </c>
      <c r="B112" s="58">
        <v>106512020296250</v>
      </c>
      <c r="C112" s="3" t="s">
        <v>22</v>
      </c>
      <c r="D112" s="71">
        <v>365</v>
      </c>
      <c r="E112" s="5">
        <f t="shared" si="5"/>
        <v>43.8</v>
      </c>
      <c r="F112" s="3">
        <v>82.4</v>
      </c>
      <c r="G112" s="3">
        <v>16</v>
      </c>
      <c r="H112" s="5">
        <f t="shared" si="6"/>
        <v>98.4</v>
      </c>
      <c r="I112" s="5">
        <f t="shared" si="7"/>
        <v>82</v>
      </c>
      <c r="J112" s="5">
        <f t="shared" si="8"/>
        <v>32.8</v>
      </c>
      <c r="K112" s="5">
        <f t="shared" si="9"/>
        <v>76.6</v>
      </c>
      <c r="L112" s="3">
        <v>8</v>
      </c>
      <c r="M112" s="55"/>
      <c r="N112" s="57"/>
    </row>
    <row r="113" ht="15.75" spans="1:14">
      <c r="A113" s="70" t="s">
        <v>139</v>
      </c>
      <c r="B113" s="58">
        <v>106512020282146</v>
      </c>
      <c r="C113" s="3" t="s">
        <v>22</v>
      </c>
      <c r="D113" s="71">
        <v>365</v>
      </c>
      <c r="E113" s="5">
        <f t="shared" si="5"/>
        <v>43.8</v>
      </c>
      <c r="F113" s="3">
        <v>78.2</v>
      </c>
      <c r="G113" s="3">
        <v>18</v>
      </c>
      <c r="H113" s="5">
        <f t="shared" si="6"/>
        <v>96.2</v>
      </c>
      <c r="I113" s="5">
        <f t="shared" si="7"/>
        <v>80.1666666666667</v>
      </c>
      <c r="J113" s="5">
        <f t="shared" si="8"/>
        <v>32.0666666666667</v>
      </c>
      <c r="K113" s="5">
        <f t="shared" si="9"/>
        <v>75.8666666666667</v>
      </c>
      <c r="L113" s="3">
        <v>9</v>
      </c>
      <c r="M113" s="55"/>
      <c r="N113" s="57"/>
    </row>
    <row r="114" ht="15.75" spans="1:14">
      <c r="A114" s="70" t="s">
        <v>140</v>
      </c>
      <c r="B114" s="58">
        <v>102722202211264</v>
      </c>
      <c r="C114" s="3" t="s">
        <v>22</v>
      </c>
      <c r="D114" s="71">
        <v>365</v>
      </c>
      <c r="E114" s="5">
        <f t="shared" si="5"/>
        <v>43.8</v>
      </c>
      <c r="F114" s="3">
        <v>77.2</v>
      </c>
      <c r="G114" s="3">
        <v>15.8</v>
      </c>
      <c r="H114" s="5">
        <f t="shared" si="6"/>
        <v>93</v>
      </c>
      <c r="I114" s="5">
        <f t="shared" si="7"/>
        <v>77.5</v>
      </c>
      <c r="J114" s="5">
        <f t="shared" si="8"/>
        <v>31</v>
      </c>
      <c r="K114" s="5">
        <f t="shared" si="9"/>
        <v>74.8</v>
      </c>
      <c r="L114" s="3">
        <v>10</v>
      </c>
      <c r="M114" s="55"/>
      <c r="N114" s="57"/>
    </row>
    <row r="115" ht="15.75" spans="1:14">
      <c r="A115" s="70" t="s">
        <v>141</v>
      </c>
      <c r="B115" s="58">
        <v>106512020204256</v>
      </c>
      <c r="C115" s="3" t="s">
        <v>22</v>
      </c>
      <c r="D115" s="71">
        <v>364</v>
      </c>
      <c r="E115" s="5">
        <f t="shared" si="5"/>
        <v>43.68</v>
      </c>
      <c r="F115" s="3">
        <v>72.4</v>
      </c>
      <c r="G115" s="3">
        <v>16</v>
      </c>
      <c r="H115" s="5">
        <f t="shared" si="6"/>
        <v>88.4</v>
      </c>
      <c r="I115" s="5">
        <f t="shared" si="7"/>
        <v>73.6666666666667</v>
      </c>
      <c r="J115" s="5">
        <f t="shared" si="8"/>
        <v>29.4666666666667</v>
      </c>
      <c r="K115" s="5">
        <f t="shared" si="9"/>
        <v>73.1466666666667</v>
      </c>
      <c r="L115" s="3">
        <v>11</v>
      </c>
      <c r="M115" s="55"/>
      <c r="N115" s="57"/>
    </row>
    <row r="116" ht="15.75" spans="1:14">
      <c r="A116" s="46" t="s">
        <v>102</v>
      </c>
      <c r="B116" s="46"/>
      <c r="C116" s="46"/>
      <c r="D116" s="46"/>
      <c r="E116" s="47"/>
      <c r="F116" s="46"/>
      <c r="G116" s="46"/>
      <c r="H116" s="47"/>
      <c r="I116" s="47"/>
      <c r="J116" s="47"/>
      <c r="K116" s="47"/>
      <c r="L116" s="46"/>
      <c r="M116" s="46"/>
      <c r="N116" s="77"/>
    </row>
    <row r="117" ht="14.25" spans="1:14">
      <c r="A117" s="48" t="s">
        <v>103</v>
      </c>
      <c r="B117" s="48"/>
      <c r="C117" s="48"/>
      <c r="D117" s="48"/>
      <c r="E117" s="49"/>
      <c r="F117" s="48"/>
      <c r="G117" s="48"/>
      <c r="H117" s="49"/>
      <c r="I117" s="49"/>
      <c r="J117" s="49"/>
      <c r="K117" s="49"/>
      <c r="L117" s="48"/>
      <c r="M117" s="48"/>
      <c r="N117" s="77"/>
    </row>
    <row r="119" ht="20.25" spans="1:14">
      <c r="A119" s="32" t="s">
        <v>142</v>
      </c>
      <c r="B119" s="32"/>
      <c r="C119" s="32"/>
      <c r="D119" s="32"/>
      <c r="E119" s="33"/>
      <c r="F119" s="32"/>
      <c r="G119" s="32"/>
      <c r="H119" s="33"/>
      <c r="I119" s="33"/>
      <c r="J119" s="33"/>
      <c r="K119" s="33"/>
      <c r="L119" s="32"/>
      <c r="M119" s="32"/>
      <c r="N119" s="78"/>
    </row>
    <row r="120" ht="14.25" spans="1:14">
      <c r="A120" s="34" t="s">
        <v>1</v>
      </c>
      <c r="B120" s="13" t="s">
        <v>2</v>
      </c>
      <c r="C120" s="34" t="s">
        <v>3</v>
      </c>
      <c r="D120" s="34" t="s">
        <v>4</v>
      </c>
      <c r="E120" s="5" t="s">
        <v>5</v>
      </c>
      <c r="F120" s="35" t="s">
        <v>6</v>
      </c>
      <c r="G120" s="36"/>
      <c r="H120" s="37"/>
      <c r="I120" s="42"/>
      <c r="J120" s="39" t="s">
        <v>7</v>
      </c>
      <c r="K120" s="5" t="s">
        <v>8</v>
      </c>
      <c r="L120" s="34" t="s">
        <v>9</v>
      </c>
      <c r="M120" s="34" t="s">
        <v>10</v>
      </c>
      <c r="N120" s="43" t="s">
        <v>91</v>
      </c>
    </row>
    <row r="121" ht="41.25" spans="1:14">
      <c r="A121" s="72"/>
      <c r="B121" s="73"/>
      <c r="C121" s="72"/>
      <c r="D121" s="72"/>
      <c r="E121" s="5"/>
      <c r="F121" s="3" t="s">
        <v>12</v>
      </c>
      <c r="G121" s="74" t="s">
        <v>13</v>
      </c>
      <c r="H121" s="5" t="s">
        <v>92</v>
      </c>
      <c r="I121" s="5" t="s">
        <v>15</v>
      </c>
      <c r="J121" s="11"/>
      <c r="K121" s="41" t="s">
        <v>16</v>
      </c>
      <c r="L121" s="10"/>
      <c r="M121" s="10"/>
      <c r="N121" s="44"/>
    </row>
    <row r="122" ht="14.25" spans="1:14">
      <c r="A122" s="3" t="s">
        <v>143</v>
      </c>
      <c r="B122" s="3"/>
      <c r="C122" s="3"/>
      <c r="D122" s="3"/>
      <c r="E122" s="5"/>
      <c r="F122" s="3"/>
      <c r="G122" s="74"/>
      <c r="H122" s="5"/>
      <c r="I122" s="5"/>
      <c r="J122" s="5"/>
      <c r="K122" s="5"/>
      <c r="L122" s="10"/>
      <c r="M122" s="3"/>
      <c r="N122" s="86"/>
    </row>
    <row r="123" ht="15.75" spans="1:14">
      <c r="A123" s="3" t="s">
        <v>144</v>
      </c>
      <c r="B123" s="4" t="s">
        <v>145</v>
      </c>
      <c r="C123" s="3" t="s">
        <v>22</v>
      </c>
      <c r="D123" s="10">
        <v>399</v>
      </c>
      <c r="E123" s="5">
        <f t="shared" ref="E123:E125" si="10">D123/5*60%</f>
        <v>47.88</v>
      </c>
      <c r="F123" s="3">
        <v>85</v>
      </c>
      <c r="G123" s="74">
        <v>17</v>
      </c>
      <c r="H123" s="59">
        <f t="shared" ref="H123:H125" si="11">F123+G123</f>
        <v>102</v>
      </c>
      <c r="I123" s="59">
        <f t="shared" ref="I123:I125" si="12">H123/1.2</f>
        <v>85</v>
      </c>
      <c r="J123" s="59">
        <f t="shared" ref="J123:J125" si="13">I123*40%</f>
        <v>34</v>
      </c>
      <c r="K123" s="59">
        <f t="shared" ref="K123:K125" si="14">E123+J123</f>
        <v>81.88</v>
      </c>
      <c r="L123" s="10">
        <v>1</v>
      </c>
      <c r="M123" s="57"/>
      <c r="N123" s="44" t="s">
        <v>18</v>
      </c>
    </row>
    <row r="124" ht="15.75" spans="1:14">
      <c r="A124" s="3" t="s">
        <v>146</v>
      </c>
      <c r="B124" s="4" t="s">
        <v>147</v>
      </c>
      <c r="C124" s="3" t="s">
        <v>22</v>
      </c>
      <c r="D124" s="17">
        <v>369</v>
      </c>
      <c r="E124" s="75">
        <f t="shared" si="10"/>
        <v>44.28</v>
      </c>
      <c r="F124" s="17">
        <v>86.8</v>
      </c>
      <c r="G124" s="17">
        <v>16</v>
      </c>
      <c r="H124" s="59">
        <f t="shared" si="11"/>
        <v>102.8</v>
      </c>
      <c r="I124" s="59">
        <f t="shared" si="12"/>
        <v>85.6666666666667</v>
      </c>
      <c r="J124" s="59">
        <f t="shared" si="13"/>
        <v>34.2666666666667</v>
      </c>
      <c r="K124" s="59">
        <f t="shared" si="14"/>
        <v>78.5466666666667</v>
      </c>
      <c r="L124" s="17">
        <v>2</v>
      </c>
      <c r="M124" s="87"/>
      <c r="N124" s="44" t="s">
        <v>18</v>
      </c>
    </row>
    <row r="125" ht="15.75" spans="1:14">
      <c r="A125" s="3" t="s">
        <v>148</v>
      </c>
      <c r="B125" s="4" t="s">
        <v>149</v>
      </c>
      <c r="C125" s="3" t="s">
        <v>22</v>
      </c>
      <c r="D125" s="17">
        <v>385</v>
      </c>
      <c r="E125" s="75">
        <f t="shared" si="10"/>
        <v>46.2</v>
      </c>
      <c r="F125" s="17">
        <v>73.2</v>
      </c>
      <c r="G125" s="17">
        <v>15</v>
      </c>
      <c r="H125" s="59">
        <f t="shared" si="11"/>
        <v>88.2</v>
      </c>
      <c r="I125" s="59">
        <f t="shared" si="12"/>
        <v>73.5</v>
      </c>
      <c r="J125" s="59">
        <f t="shared" si="13"/>
        <v>29.4</v>
      </c>
      <c r="K125" s="59">
        <f t="shared" si="14"/>
        <v>75.6</v>
      </c>
      <c r="L125" s="17">
        <v>3</v>
      </c>
      <c r="M125" s="55"/>
      <c r="N125" s="44" t="s">
        <v>18</v>
      </c>
    </row>
    <row r="126" ht="15.75" spans="1:14">
      <c r="A126" s="3" t="s">
        <v>150</v>
      </c>
      <c r="B126" s="3"/>
      <c r="C126" s="3"/>
      <c r="D126" s="17"/>
      <c r="E126" s="75"/>
      <c r="F126" s="17"/>
      <c r="G126" s="17"/>
      <c r="H126" s="59"/>
      <c r="I126" s="59"/>
      <c r="J126" s="59"/>
      <c r="K126" s="59"/>
      <c r="L126" s="17"/>
      <c r="M126" s="55"/>
      <c r="N126" s="44"/>
    </row>
    <row r="127" ht="15.75" spans="1:14">
      <c r="A127" s="76" t="s">
        <v>151</v>
      </c>
      <c r="B127" s="14" t="s">
        <v>152</v>
      </c>
      <c r="C127" s="3" t="s">
        <v>22</v>
      </c>
      <c r="D127" s="17">
        <v>388</v>
      </c>
      <c r="E127" s="75">
        <f t="shared" ref="E127:E138" si="15">D127/5*60%</f>
        <v>46.56</v>
      </c>
      <c r="F127" s="17">
        <v>93</v>
      </c>
      <c r="G127" s="17">
        <v>17</v>
      </c>
      <c r="H127" s="59">
        <f t="shared" ref="H127:H138" si="16">F127+G127</f>
        <v>110</v>
      </c>
      <c r="I127" s="59">
        <f t="shared" ref="I127:I138" si="17">H127/1.2</f>
        <v>91.6666666666667</v>
      </c>
      <c r="J127" s="59">
        <f t="shared" ref="J127:J138" si="18">I127*40%</f>
        <v>36.6666666666667</v>
      </c>
      <c r="K127" s="59">
        <f t="shared" ref="K127:K138" si="19">E127+J127</f>
        <v>83.2266666666667</v>
      </c>
      <c r="L127" s="17">
        <v>1</v>
      </c>
      <c r="M127" s="55"/>
      <c r="N127" s="44" t="s">
        <v>18</v>
      </c>
    </row>
    <row r="128" ht="15.75" spans="1:14">
      <c r="A128" s="76" t="s">
        <v>153</v>
      </c>
      <c r="B128" s="14" t="s">
        <v>154</v>
      </c>
      <c r="C128" s="3" t="s">
        <v>22</v>
      </c>
      <c r="D128" s="17">
        <v>390</v>
      </c>
      <c r="E128" s="75">
        <f t="shared" si="15"/>
        <v>46.8</v>
      </c>
      <c r="F128" s="17">
        <v>89.4</v>
      </c>
      <c r="G128" s="17">
        <v>18</v>
      </c>
      <c r="H128" s="59">
        <f t="shared" si="16"/>
        <v>107.4</v>
      </c>
      <c r="I128" s="59">
        <f t="shared" si="17"/>
        <v>89.5</v>
      </c>
      <c r="J128" s="59">
        <f t="shared" si="18"/>
        <v>35.8</v>
      </c>
      <c r="K128" s="59">
        <f t="shared" si="19"/>
        <v>82.6</v>
      </c>
      <c r="L128" s="17">
        <v>2</v>
      </c>
      <c r="M128" s="55"/>
      <c r="N128" s="44" t="s">
        <v>18</v>
      </c>
    </row>
    <row r="129" ht="15.75" spans="1:14">
      <c r="A129" s="76" t="s">
        <v>155</v>
      </c>
      <c r="B129" s="14" t="s">
        <v>156</v>
      </c>
      <c r="C129" s="3" t="s">
        <v>22</v>
      </c>
      <c r="D129" s="17">
        <v>391</v>
      </c>
      <c r="E129" s="75">
        <f t="shared" si="15"/>
        <v>46.92</v>
      </c>
      <c r="F129" s="17">
        <v>88.6</v>
      </c>
      <c r="G129" s="17">
        <v>16</v>
      </c>
      <c r="H129" s="59">
        <f t="shared" si="16"/>
        <v>104.6</v>
      </c>
      <c r="I129" s="59">
        <f t="shared" si="17"/>
        <v>87.1666666666667</v>
      </c>
      <c r="J129" s="59">
        <f t="shared" si="18"/>
        <v>34.8666666666667</v>
      </c>
      <c r="K129" s="59">
        <f t="shared" si="19"/>
        <v>81.7866666666667</v>
      </c>
      <c r="L129" s="17">
        <v>3</v>
      </c>
      <c r="M129" s="55"/>
      <c r="N129" s="44" t="s">
        <v>157</v>
      </c>
    </row>
    <row r="130" ht="15.75" spans="1:14">
      <c r="A130" s="76" t="s">
        <v>158</v>
      </c>
      <c r="B130" s="14" t="s">
        <v>159</v>
      </c>
      <c r="C130" s="3" t="s">
        <v>22</v>
      </c>
      <c r="D130" s="17">
        <v>392</v>
      </c>
      <c r="E130" s="75">
        <f t="shared" si="15"/>
        <v>47.04</v>
      </c>
      <c r="F130" s="17">
        <v>84.8</v>
      </c>
      <c r="G130" s="17">
        <v>17</v>
      </c>
      <c r="H130" s="59">
        <f t="shared" si="16"/>
        <v>101.8</v>
      </c>
      <c r="I130" s="59">
        <f t="shared" si="17"/>
        <v>84.8333333333333</v>
      </c>
      <c r="J130" s="59">
        <f t="shared" si="18"/>
        <v>33.9333333333333</v>
      </c>
      <c r="K130" s="59">
        <f t="shared" si="19"/>
        <v>80.9733333333333</v>
      </c>
      <c r="L130" s="17">
        <v>4</v>
      </c>
      <c r="M130" s="55"/>
      <c r="N130" s="44" t="s">
        <v>18</v>
      </c>
    </row>
    <row r="131" ht="15.75" spans="1:14">
      <c r="A131" s="76" t="s">
        <v>160</v>
      </c>
      <c r="B131" s="14" t="s">
        <v>161</v>
      </c>
      <c r="C131" s="3" t="s">
        <v>22</v>
      </c>
      <c r="D131" s="17">
        <v>397</v>
      </c>
      <c r="E131" s="75">
        <f t="shared" si="15"/>
        <v>47.64</v>
      </c>
      <c r="F131" s="17">
        <v>82.2</v>
      </c>
      <c r="G131" s="17">
        <v>15</v>
      </c>
      <c r="H131" s="59">
        <f t="shared" si="16"/>
        <v>97.2</v>
      </c>
      <c r="I131" s="59">
        <f t="shared" si="17"/>
        <v>81</v>
      </c>
      <c r="J131" s="59">
        <f t="shared" si="18"/>
        <v>32.4</v>
      </c>
      <c r="K131" s="59">
        <f t="shared" si="19"/>
        <v>80.04</v>
      </c>
      <c r="L131" s="17">
        <v>5</v>
      </c>
      <c r="M131" s="55"/>
      <c r="N131" s="44" t="s">
        <v>162</v>
      </c>
    </row>
    <row r="132" ht="15.75" spans="1:14">
      <c r="A132" s="76" t="s">
        <v>163</v>
      </c>
      <c r="B132" s="14" t="s">
        <v>164</v>
      </c>
      <c r="C132" s="3" t="s">
        <v>22</v>
      </c>
      <c r="D132" s="17">
        <v>371</v>
      </c>
      <c r="E132" s="75">
        <f t="shared" si="15"/>
        <v>44.52</v>
      </c>
      <c r="F132" s="17">
        <v>87.6</v>
      </c>
      <c r="G132" s="17">
        <v>16</v>
      </c>
      <c r="H132" s="59">
        <f t="shared" si="16"/>
        <v>103.6</v>
      </c>
      <c r="I132" s="59">
        <f t="shared" si="17"/>
        <v>86.3333333333333</v>
      </c>
      <c r="J132" s="59">
        <f t="shared" si="18"/>
        <v>34.5333333333333</v>
      </c>
      <c r="K132" s="59">
        <f t="shared" si="19"/>
        <v>79.0533333333333</v>
      </c>
      <c r="L132" s="17">
        <v>6</v>
      </c>
      <c r="M132" s="55"/>
      <c r="N132" s="44" t="s">
        <v>18</v>
      </c>
    </row>
    <row r="133" ht="15.75" spans="1:14">
      <c r="A133" s="76" t="s">
        <v>165</v>
      </c>
      <c r="B133" s="14" t="s">
        <v>166</v>
      </c>
      <c r="C133" s="3" t="s">
        <v>22</v>
      </c>
      <c r="D133" s="17">
        <v>380</v>
      </c>
      <c r="E133" s="75">
        <f t="shared" si="15"/>
        <v>45.6</v>
      </c>
      <c r="F133" s="17">
        <v>81.2</v>
      </c>
      <c r="G133" s="17">
        <v>18</v>
      </c>
      <c r="H133" s="59">
        <f t="shared" si="16"/>
        <v>99.2</v>
      </c>
      <c r="I133" s="59">
        <f t="shared" si="17"/>
        <v>82.6666666666667</v>
      </c>
      <c r="J133" s="59">
        <f t="shared" si="18"/>
        <v>33.0666666666667</v>
      </c>
      <c r="K133" s="59">
        <f t="shared" si="19"/>
        <v>78.6666666666667</v>
      </c>
      <c r="L133" s="17">
        <v>7</v>
      </c>
      <c r="M133" s="55"/>
      <c r="N133" s="44" t="s">
        <v>18</v>
      </c>
    </row>
    <row r="134" ht="15.75" spans="1:14">
      <c r="A134" s="76" t="s">
        <v>167</v>
      </c>
      <c r="B134" s="14" t="s">
        <v>168</v>
      </c>
      <c r="C134" s="3" t="s">
        <v>22</v>
      </c>
      <c r="D134" s="17">
        <v>371</v>
      </c>
      <c r="E134" s="75">
        <f t="shared" si="15"/>
        <v>44.52</v>
      </c>
      <c r="F134" s="17">
        <v>85.4</v>
      </c>
      <c r="G134" s="17">
        <v>16</v>
      </c>
      <c r="H134" s="59">
        <f t="shared" si="16"/>
        <v>101.4</v>
      </c>
      <c r="I134" s="59">
        <f t="shared" si="17"/>
        <v>84.5</v>
      </c>
      <c r="J134" s="59">
        <f t="shared" si="18"/>
        <v>33.8</v>
      </c>
      <c r="K134" s="59">
        <f t="shared" si="19"/>
        <v>78.32</v>
      </c>
      <c r="L134" s="17">
        <v>8</v>
      </c>
      <c r="M134" s="55"/>
      <c r="N134" s="109"/>
    </row>
    <row r="135" ht="15.75" spans="1:14">
      <c r="A135" s="76" t="s">
        <v>169</v>
      </c>
      <c r="B135" s="113" t="s">
        <v>170</v>
      </c>
      <c r="C135" s="3" t="s">
        <v>22</v>
      </c>
      <c r="D135" s="17">
        <v>379</v>
      </c>
      <c r="E135" s="75">
        <f t="shared" si="15"/>
        <v>45.48</v>
      </c>
      <c r="F135" s="17">
        <v>81.8</v>
      </c>
      <c r="G135" s="17">
        <v>16</v>
      </c>
      <c r="H135" s="59">
        <f t="shared" si="16"/>
        <v>97.8</v>
      </c>
      <c r="I135" s="59">
        <f t="shared" si="17"/>
        <v>81.5</v>
      </c>
      <c r="J135" s="59">
        <f t="shared" si="18"/>
        <v>32.6</v>
      </c>
      <c r="K135" s="59">
        <f t="shared" si="19"/>
        <v>78.08</v>
      </c>
      <c r="L135" s="17">
        <v>9</v>
      </c>
      <c r="M135" s="55"/>
      <c r="N135" s="109"/>
    </row>
    <row r="136" ht="15.75" spans="1:14">
      <c r="A136" s="76" t="s">
        <v>171</v>
      </c>
      <c r="B136" s="14" t="s">
        <v>172</v>
      </c>
      <c r="C136" s="3" t="s">
        <v>22</v>
      </c>
      <c r="D136" s="17">
        <v>371</v>
      </c>
      <c r="E136" s="75">
        <f t="shared" si="15"/>
        <v>44.52</v>
      </c>
      <c r="F136" s="17">
        <v>83.2</v>
      </c>
      <c r="G136" s="17">
        <v>17</v>
      </c>
      <c r="H136" s="59">
        <f t="shared" si="16"/>
        <v>100.2</v>
      </c>
      <c r="I136" s="59">
        <f t="shared" si="17"/>
        <v>83.5</v>
      </c>
      <c r="J136" s="59">
        <f t="shared" si="18"/>
        <v>33.4</v>
      </c>
      <c r="K136" s="59">
        <f t="shared" si="19"/>
        <v>77.92</v>
      </c>
      <c r="L136" s="17">
        <v>10</v>
      </c>
      <c r="M136" s="55"/>
      <c r="N136" s="109"/>
    </row>
    <row r="137" ht="15.75" spans="1:14">
      <c r="A137" s="76" t="s">
        <v>173</v>
      </c>
      <c r="B137" s="14" t="s">
        <v>174</v>
      </c>
      <c r="C137" s="3" t="s">
        <v>22</v>
      </c>
      <c r="D137" s="17">
        <v>374</v>
      </c>
      <c r="E137" s="75">
        <f t="shared" si="15"/>
        <v>44.88</v>
      </c>
      <c r="F137" s="17">
        <v>80.8</v>
      </c>
      <c r="G137" s="17">
        <v>15</v>
      </c>
      <c r="H137" s="59">
        <f t="shared" si="16"/>
        <v>95.8</v>
      </c>
      <c r="I137" s="59">
        <f t="shared" si="17"/>
        <v>79.8333333333333</v>
      </c>
      <c r="J137" s="59">
        <f t="shared" si="18"/>
        <v>31.9333333333333</v>
      </c>
      <c r="K137" s="59">
        <f t="shared" si="19"/>
        <v>76.8133333333333</v>
      </c>
      <c r="L137" s="17">
        <v>11</v>
      </c>
      <c r="M137" s="55"/>
      <c r="N137" s="109"/>
    </row>
    <row r="138" ht="15.75" spans="1:14">
      <c r="A138" s="76" t="s">
        <v>175</v>
      </c>
      <c r="B138" s="14" t="s">
        <v>176</v>
      </c>
      <c r="C138" s="3" t="s">
        <v>22</v>
      </c>
      <c r="D138" s="17">
        <v>371</v>
      </c>
      <c r="E138" s="75">
        <f t="shared" si="15"/>
        <v>44.52</v>
      </c>
      <c r="F138" s="17">
        <v>80.6</v>
      </c>
      <c r="G138" s="17">
        <v>14</v>
      </c>
      <c r="H138" s="59">
        <f t="shared" si="16"/>
        <v>94.6</v>
      </c>
      <c r="I138" s="59">
        <f t="shared" si="17"/>
        <v>78.8333333333333</v>
      </c>
      <c r="J138" s="59">
        <f t="shared" si="18"/>
        <v>31.5333333333333</v>
      </c>
      <c r="K138" s="59">
        <f t="shared" si="19"/>
        <v>76.0533333333333</v>
      </c>
      <c r="L138" s="17">
        <v>12</v>
      </c>
      <c r="M138" s="55"/>
      <c r="N138" s="109"/>
    </row>
    <row r="139" ht="15.75" spans="1:14">
      <c r="A139" s="88"/>
      <c r="B139" s="89"/>
      <c r="C139" s="88"/>
      <c r="D139" s="55"/>
      <c r="E139" s="90"/>
      <c r="F139" s="55"/>
      <c r="G139" s="55"/>
      <c r="H139" s="90"/>
      <c r="I139" s="90"/>
      <c r="J139" s="90"/>
      <c r="K139" s="90"/>
      <c r="L139" s="55"/>
      <c r="M139" s="55"/>
      <c r="N139" s="110"/>
    </row>
    <row r="140" ht="15.75" spans="1:14">
      <c r="A140" s="91" t="s">
        <v>102</v>
      </c>
      <c r="B140" s="91"/>
      <c r="C140" s="91"/>
      <c r="D140" s="91"/>
      <c r="E140" s="92"/>
      <c r="F140" s="91"/>
      <c r="G140" s="91"/>
      <c r="H140" s="92"/>
      <c r="I140" s="92"/>
      <c r="J140" s="92"/>
      <c r="K140" s="92"/>
      <c r="L140" s="91"/>
      <c r="M140" s="91"/>
      <c r="N140" s="110"/>
    </row>
    <row r="141" ht="14.25" spans="1:14">
      <c r="A141" s="93" t="s">
        <v>103</v>
      </c>
      <c r="B141" s="93"/>
      <c r="C141" s="93"/>
      <c r="D141" s="93"/>
      <c r="E141" s="94"/>
      <c r="F141" s="93"/>
      <c r="G141" s="93"/>
      <c r="H141" s="94"/>
      <c r="I141" s="94"/>
      <c r="J141" s="94"/>
      <c r="K141" s="94"/>
      <c r="L141" s="93"/>
      <c r="M141" s="93"/>
      <c r="N141" s="110"/>
    </row>
    <row r="143" ht="20.25" spans="1:14">
      <c r="A143" s="32" t="s">
        <v>177</v>
      </c>
      <c r="B143" s="32"/>
      <c r="C143" s="32"/>
      <c r="D143" s="32"/>
      <c r="E143" s="33"/>
      <c r="F143" s="32"/>
      <c r="G143" s="32"/>
      <c r="H143" s="33"/>
      <c r="I143" s="33"/>
      <c r="J143" s="33"/>
      <c r="K143" s="33"/>
      <c r="L143" s="32"/>
      <c r="M143" s="32"/>
      <c r="N143" s="78"/>
    </row>
    <row r="144" ht="14.25" spans="1:14">
      <c r="A144" s="34" t="s">
        <v>1</v>
      </c>
      <c r="B144" s="13" t="s">
        <v>2</v>
      </c>
      <c r="C144" s="34" t="s">
        <v>3</v>
      </c>
      <c r="D144" s="34" t="s">
        <v>4</v>
      </c>
      <c r="E144" s="5" t="s">
        <v>5</v>
      </c>
      <c r="F144" s="35" t="s">
        <v>6</v>
      </c>
      <c r="G144" s="36"/>
      <c r="H144" s="37"/>
      <c r="I144" s="42"/>
      <c r="J144" s="39" t="s">
        <v>7</v>
      </c>
      <c r="K144" s="5" t="s">
        <v>8</v>
      </c>
      <c r="L144" s="34" t="s">
        <v>9</v>
      </c>
      <c r="M144" s="34" t="s">
        <v>10</v>
      </c>
      <c r="N144" s="43" t="s">
        <v>91</v>
      </c>
    </row>
    <row r="145" ht="42.75" spans="1:14">
      <c r="A145" s="10"/>
      <c r="B145" s="38"/>
      <c r="C145" s="10"/>
      <c r="D145" s="10"/>
      <c r="E145" s="5"/>
      <c r="F145" s="3" t="s">
        <v>12</v>
      </c>
      <c r="G145" s="3" t="s">
        <v>13</v>
      </c>
      <c r="H145" s="39" t="s">
        <v>92</v>
      </c>
      <c r="I145" s="39" t="s">
        <v>15</v>
      </c>
      <c r="J145" s="11"/>
      <c r="K145" s="41" t="s">
        <v>16</v>
      </c>
      <c r="L145" s="10"/>
      <c r="M145" s="10"/>
      <c r="N145" s="44"/>
    </row>
    <row r="146" ht="15.75" spans="1:14">
      <c r="A146" s="95" t="s">
        <v>178</v>
      </c>
      <c r="B146" s="96"/>
      <c r="C146" s="97"/>
      <c r="D146" s="98"/>
      <c r="E146" s="5"/>
      <c r="F146" s="3"/>
      <c r="G146" s="3"/>
      <c r="H146" s="39"/>
      <c r="I146" s="39"/>
      <c r="J146" s="5"/>
      <c r="K146" s="5"/>
      <c r="L146" s="10"/>
      <c r="M146" s="10"/>
      <c r="N146" s="86"/>
    </row>
    <row r="147" ht="15.75" spans="1:14">
      <c r="A147" s="3" t="s">
        <v>179</v>
      </c>
      <c r="B147" s="4" t="s">
        <v>180</v>
      </c>
      <c r="C147" s="3" t="s">
        <v>22</v>
      </c>
      <c r="D147" s="3">
        <v>411</v>
      </c>
      <c r="E147" s="99">
        <v>49.32</v>
      </c>
      <c r="F147" s="55">
        <v>86</v>
      </c>
      <c r="G147" s="55">
        <v>13</v>
      </c>
      <c r="H147" s="56">
        <v>99</v>
      </c>
      <c r="I147" s="56">
        <v>82.5</v>
      </c>
      <c r="J147" s="56">
        <v>33</v>
      </c>
      <c r="K147" s="56">
        <v>82.32</v>
      </c>
      <c r="L147" s="111">
        <v>1</v>
      </c>
      <c r="M147" s="17"/>
      <c r="N147" s="86" t="s">
        <v>18</v>
      </c>
    </row>
    <row r="148" ht="15.75" spans="1:14">
      <c r="A148" s="25" t="s">
        <v>181</v>
      </c>
      <c r="B148" s="100" t="s">
        <v>182</v>
      </c>
      <c r="C148" s="3" t="s">
        <v>22</v>
      </c>
      <c r="D148" s="101">
        <v>372</v>
      </c>
      <c r="E148" s="99">
        <v>44.64</v>
      </c>
      <c r="F148" s="55">
        <v>88.4</v>
      </c>
      <c r="G148" s="55">
        <v>17</v>
      </c>
      <c r="H148" s="56">
        <v>105.4</v>
      </c>
      <c r="I148" s="56">
        <v>87.8333333333333</v>
      </c>
      <c r="J148" s="56">
        <v>35.1333333333333</v>
      </c>
      <c r="K148" s="56">
        <v>79.7733333333333</v>
      </c>
      <c r="L148" s="111">
        <v>2</v>
      </c>
      <c r="M148" s="17"/>
      <c r="N148" s="86" t="s">
        <v>18</v>
      </c>
    </row>
    <row r="149" ht="15.75" spans="1:14">
      <c r="A149" s="70" t="s">
        <v>183</v>
      </c>
      <c r="B149" s="114" t="s">
        <v>184</v>
      </c>
      <c r="C149" s="3" t="s">
        <v>22</v>
      </c>
      <c r="D149" s="101">
        <v>372</v>
      </c>
      <c r="E149" s="99">
        <v>44.64</v>
      </c>
      <c r="F149" s="55">
        <v>86</v>
      </c>
      <c r="G149" s="55">
        <v>16</v>
      </c>
      <c r="H149" s="56">
        <v>102</v>
      </c>
      <c r="I149" s="56">
        <v>85</v>
      </c>
      <c r="J149" s="56">
        <v>34</v>
      </c>
      <c r="K149" s="56">
        <v>78.64</v>
      </c>
      <c r="L149" s="111">
        <v>3</v>
      </c>
      <c r="M149" s="17"/>
      <c r="N149" s="86" t="s">
        <v>18</v>
      </c>
    </row>
    <row r="150" ht="15.75" spans="1:14">
      <c r="A150" s="70" t="s">
        <v>185</v>
      </c>
      <c r="B150" s="4" t="s">
        <v>186</v>
      </c>
      <c r="C150" s="3" t="s">
        <v>22</v>
      </c>
      <c r="D150" s="101">
        <v>362</v>
      </c>
      <c r="E150" s="99">
        <v>43.44</v>
      </c>
      <c r="F150" s="55">
        <v>88.2</v>
      </c>
      <c r="G150" s="55">
        <v>17</v>
      </c>
      <c r="H150" s="56">
        <v>105.2</v>
      </c>
      <c r="I150" s="56">
        <v>87.6666666666667</v>
      </c>
      <c r="J150" s="56">
        <v>35.0666666666667</v>
      </c>
      <c r="K150" s="56">
        <v>78.5066666666667</v>
      </c>
      <c r="L150" s="111">
        <v>4</v>
      </c>
      <c r="M150" s="17"/>
      <c r="N150" s="86" t="s">
        <v>18</v>
      </c>
    </row>
    <row r="151" ht="15.75" spans="1:14">
      <c r="A151" s="70" t="s">
        <v>187</v>
      </c>
      <c r="B151" s="4" t="s">
        <v>188</v>
      </c>
      <c r="C151" s="3" t="s">
        <v>22</v>
      </c>
      <c r="D151" s="101">
        <v>345</v>
      </c>
      <c r="E151" s="99">
        <v>41.4</v>
      </c>
      <c r="F151" s="55">
        <v>82.8</v>
      </c>
      <c r="G151" s="55">
        <v>12</v>
      </c>
      <c r="H151" s="56">
        <v>94.8</v>
      </c>
      <c r="I151" s="56">
        <v>79</v>
      </c>
      <c r="J151" s="56">
        <v>31.6</v>
      </c>
      <c r="K151" s="56">
        <v>73</v>
      </c>
      <c r="L151" s="111">
        <v>5</v>
      </c>
      <c r="M151" s="17"/>
      <c r="N151" s="86" t="s">
        <v>18</v>
      </c>
    </row>
    <row r="152" ht="15.75" spans="1:14">
      <c r="A152" s="102" t="s">
        <v>189</v>
      </c>
      <c r="B152" s="102"/>
      <c r="C152" s="102"/>
      <c r="D152" s="103"/>
      <c r="E152" s="104"/>
      <c r="F152" s="105"/>
      <c r="G152" s="105"/>
      <c r="H152" s="39"/>
      <c r="I152" s="39"/>
      <c r="J152" s="39"/>
      <c r="K152" s="39"/>
      <c r="L152" s="112"/>
      <c r="M152" s="105"/>
      <c r="N152" s="77"/>
    </row>
    <row r="153" ht="15.75" spans="1:14">
      <c r="A153" s="25" t="s">
        <v>190</v>
      </c>
      <c r="B153" s="100" t="s">
        <v>191</v>
      </c>
      <c r="C153" s="3" t="s">
        <v>22</v>
      </c>
      <c r="D153" s="101">
        <v>380</v>
      </c>
      <c r="E153" s="99">
        <v>45.6</v>
      </c>
      <c r="F153" s="55">
        <v>88.2</v>
      </c>
      <c r="G153" s="55">
        <v>17</v>
      </c>
      <c r="H153" s="56">
        <v>105.2</v>
      </c>
      <c r="I153" s="56">
        <v>87.6666666666667</v>
      </c>
      <c r="J153" s="56">
        <v>35.0666666666667</v>
      </c>
      <c r="K153" s="56">
        <v>80.6666666666667</v>
      </c>
      <c r="L153" s="111">
        <v>1</v>
      </c>
      <c r="M153" s="17"/>
      <c r="N153" s="86" t="s">
        <v>162</v>
      </c>
    </row>
    <row r="154" ht="15.75" spans="1:14">
      <c r="A154" s="25" t="s">
        <v>192</v>
      </c>
      <c r="B154" s="100" t="s">
        <v>193</v>
      </c>
      <c r="C154" s="3" t="s">
        <v>22</v>
      </c>
      <c r="D154" s="101">
        <v>375</v>
      </c>
      <c r="E154" s="99">
        <v>45</v>
      </c>
      <c r="F154" s="55">
        <v>85</v>
      </c>
      <c r="G154" s="55">
        <v>19</v>
      </c>
      <c r="H154" s="56">
        <v>104</v>
      </c>
      <c r="I154" s="56">
        <v>86.6666666666667</v>
      </c>
      <c r="J154" s="56">
        <v>34.6666666666667</v>
      </c>
      <c r="K154" s="56">
        <v>79.6666666666667</v>
      </c>
      <c r="L154" s="111">
        <v>2</v>
      </c>
      <c r="M154" s="17"/>
      <c r="N154" s="86" t="s">
        <v>18</v>
      </c>
    </row>
    <row r="155" ht="15.75" spans="1:14">
      <c r="A155" s="25" t="s">
        <v>194</v>
      </c>
      <c r="B155" s="100" t="s">
        <v>195</v>
      </c>
      <c r="C155" s="3" t="s">
        <v>22</v>
      </c>
      <c r="D155" s="101">
        <v>378</v>
      </c>
      <c r="E155" s="99">
        <v>45.36</v>
      </c>
      <c r="F155" s="55">
        <v>87.8</v>
      </c>
      <c r="G155" s="55">
        <v>14</v>
      </c>
      <c r="H155" s="56">
        <v>101.8</v>
      </c>
      <c r="I155" s="56">
        <v>84.8333333333333</v>
      </c>
      <c r="J155" s="56">
        <v>33.9333333333333</v>
      </c>
      <c r="K155" s="56">
        <v>79.2933333333333</v>
      </c>
      <c r="L155" s="111">
        <v>3</v>
      </c>
      <c r="M155" s="17"/>
      <c r="N155" s="57" t="s">
        <v>18</v>
      </c>
    </row>
    <row r="156" ht="15.75" spans="1:14">
      <c r="A156" s="25" t="s">
        <v>196</v>
      </c>
      <c r="B156" s="100" t="s">
        <v>197</v>
      </c>
      <c r="C156" s="3" t="s">
        <v>22</v>
      </c>
      <c r="D156" s="101">
        <v>390</v>
      </c>
      <c r="E156" s="99">
        <v>46.8</v>
      </c>
      <c r="F156" s="55">
        <v>80</v>
      </c>
      <c r="G156" s="55">
        <v>17</v>
      </c>
      <c r="H156" s="56">
        <v>97</v>
      </c>
      <c r="I156" s="56">
        <v>80.8333333333333</v>
      </c>
      <c r="J156" s="56">
        <v>32.3333333333333</v>
      </c>
      <c r="K156" s="56">
        <v>79.1333333333333</v>
      </c>
      <c r="L156" s="111">
        <v>4</v>
      </c>
      <c r="M156" s="17"/>
      <c r="N156" s="57"/>
    </row>
    <row r="157" ht="15.75" spans="1:14">
      <c r="A157" s="25" t="s">
        <v>198</v>
      </c>
      <c r="B157" s="100" t="s">
        <v>199</v>
      </c>
      <c r="C157" s="3" t="s">
        <v>22</v>
      </c>
      <c r="D157" s="101">
        <v>373</v>
      </c>
      <c r="E157" s="99">
        <v>44.76</v>
      </c>
      <c r="F157" s="55">
        <v>85.4</v>
      </c>
      <c r="G157" s="55">
        <v>15</v>
      </c>
      <c r="H157" s="56">
        <v>100.4</v>
      </c>
      <c r="I157" s="56">
        <v>83.6666666666667</v>
      </c>
      <c r="J157" s="56">
        <v>33.4666666666667</v>
      </c>
      <c r="K157" s="56">
        <v>78.2266666666667</v>
      </c>
      <c r="L157" s="111">
        <v>5</v>
      </c>
      <c r="M157" s="17"/>
      <c r="N157" s="57"/>
    </row>
    <row r="158" ht="15.75" spans="1:14">
      <c r="A158" s="25" t="s">
        <v>200</v>
      </c>
      <c r="B158" s="100" t="s">
        <v>201</v>
      </c>
      <c r="C158" s="3" t="s">
        <v>22</v>
      </c>
      <c r="D158" s="101">
        <v>372</v>
      </c>
      <c r="E158" s="99">
        <v>44.64</v>
      </c>
      <c r="F158" s="55">
        <v>83</v>
      </c>
      <c r="G158" s="55">
        <v>17</v>
      </c>
      <c r="H158" s="56">
        <v>100</v>
      </c>
      <c r="I158" s="56">
        <v>83.3333333333333</v>
      </c>
      <c r="J158" s="56">
        <v>33.3333333333333</v>
      </c>
      <c r="K158" s="56">
        <v>77.9733333333333</v>
      </c>
      <c r="L158" s="111">
        <v>6</v>
      </c>
      <c r="M158" s="17"/>
      <c r="N158" s="57"/>
    </row>
    <row r="159" ht="15.75" spans="1:14">
      <c r="A159" s="25" t="s">
        <v>202</v>
      </c>
      <c r="B159" s="100" t="s">
        <v>203</v>
      </c>
      <c r="C159" s="3" t="s">
        <v>22</v>
      </c>
      <c r="D159" s="101">
        <v>362</v>
      </c>
      <c r="E159" s="99">
        <v>43.44</v>
      </c>
      <c r="F159" s="55">
        <v>85.6</v>
      </c>
      <c r="G159" s="55">
        <v>18</v>
      </c>
      <c r="H159" s="56">
        <v>103.6</v>
      </c>
      <c r="I159" s="56">
        <v>86.3333333333333</v>
      </c>
      <c r="J159" s="56">
        <v>34.5333333333333</v>
      </c>
      <c r="K159" s="56">
        <v>77.9733333333333</v>
      </c>
      <c r="L159" s="111">
        <v>7</v>
      </c>
      <c r="M159" s="17"/>
      <c r="N159" s="57"/>
    </row>
    <row r="160" ht="15.75" spans="1:14">
      <c r="A160" s="25" t="s">
        <v>204</v>
      </c>
      <c r="B160" s="100" t="s">
        <v>205</v>
      </c>
      <c r="C160" s="3" t="s">
        <v>22</v>
      </c>
      <c r="D160" s="101">
        <v>368</v>
      </c>
      <c r="E160" s="99">
        <v>44.16</v>
      </c>
      <c r="F160" s="55">
        <v>82.8</v>
      </c>
      <c r="G160" s="55">
        <v>16</v>
      </c>
      <c r="H160" s="56">
        <v>98.8</v>
      </c>
      <c r="I160" s="56">
        <v>82.3333333333333</v>
      </c>
      <c r="J160" s="56">
        <v>32.9333333333333</v>
      </c>
      <c r="K160" s="56">
        <v>77.0933333333333</v>
      </c>
      <c r="L160" s="111">
        <v>8</v>
      </c>
      <c r="M160" s="17"/>
      <c r="N160" s="57"/>
    </row>
    <row r="161" ht="15.75" spans="1:14">
      <c r="A161" s="25" t="s">
        <v>206</v>
      </c>
      <c r="B161" s="100" t="s">
        <v>207</v>
      </c>
      <c r="C161" s="3" t="s">
        <v>22</v>
      </c>
      <c r="D161" s="101">
        <v>347</v>
      </c>
      <c r="E161" s="99">
        <v>41.64</v>
      </c>
      <c r="F161" s="55">
        <v>80.6</v>
      </c>
      <c r="G161" s="55">
        <v>13</v>
      </c>
      <c r="H161" s="56">
        <v>93.6</v>
      </c>
      <c r="I161" s="56">
        <v>78</v>
      </c>
      <c r="J161" s="56">
        <v>31.2</v>
      </c>
      <c r="K161" s="56">
        <v>72.84</v>
      </c>
      <c r="L161" s="111">
        <v>9</v>
      </c>
      <c r="M161" s="17"/>
      <c r="N161" s="57"/>
    </row>
    <row r="162" ht="15.75" spans="1:14">
      <c r="A162" s="25" t="s">
        <v>208</v>
      </c>
      <c r="B162" s="100" t="s">
        <v>209</v>
      </c>
      <c r="C162" s="3" t="s">
        <v>22</v>
      </c>
      <c r="D162" s="101">
        <v>376</v>
      </c>
      <c r="E162" s="99">
        <v>45.12</v>
      </c>
      <c r="F162" s="55">
        <v>72.4</v>
      </c>
      <c r="G162" s="55">
        <v>5</v>
      </c>
      <c r="H162" s="56">
        <v>77.4</v>
      </c>
      <c r="I162" s="56">
        <v>64.5</v>
      </c>
      <c r="J162" s="56">
        <v>25.8</v>
      </c>
      <c r="K162" s="56">
        <v>70.92</v>
      </c>
      <c r="L162" s="111">
        <v>10</v>
      </c>
      <c r="M162" s="17"/>
      <c r="N162" s="57"/>
    </row>
    <row r="163" ht="15.75" spans="1:14">
      <c r="A163" s="50"/>
      <c r="B163" s="106"/>
      <c r="C163" s="107"/>
      <c r="D163" s="103"/>
      <c r="E163" s="108"/>
      <c r="F163" s="105"/>
      <c r="G163" s="105"/>
      <c r="H163" s="28"/>
      <c r="I163" s="28"/>
      <c r="J163" s="28"/>
      <c r="K163" s="28"/>
      <c r="L163" s="112"/>
      <c r="M163" s="105"/>
      <c r="N163" s="77"/>
    </row>
    <row r="164" ht="15.75" spans="1:14">
      <c r="A164" s="46" t="s">
        <v>102</v>
      </c>
      <c r="B164" s="46"/>
      <c r="C164" s="46"/>
      <c r="D164" s="46"/>
      <c r="E164" s="47"/>
      <c r="F164" s="46"/>
      <c r="G164" s="46"/>
      <c r="H164" s="47"/>
      <c r="I164" s="47"/>
      <c r="J164" s="47"/>
      <c r="K164" s="47"/>
      <c r="L164" s="46"/>
      <c r="M164" s="46"/>
      <c r="N164" s="77"/>
    </row>
    <row r="165" ht="14.25" spans="1:14">
      <c r="A165" s="48" t="s">
        <v>103</v>
      </c>
      <c r="B165" s="48"/>
      <c r="C165" s="48"/>
      <c r="D165" s="48"/>
      <c r="E165" s="49"/>
      <c r="F165" s="48"/>
      <c r="G165" s="48"/>
      <c r="H165" s="49"/>
      <c r="I165" s="49"/>
      <c r="J165" s="49"/>
      <c r="K165" s="49"/>
      <c r="L165" s="48"/>
      <c r="M165" s="48"/>
      <c r="N165" s="77"/>
    </row>
  </sheetData>
  <mergeCells count="124">
    <mergeCell ref="A1:M1"/>
    <mergeCell ref="F2:I2"/>
    <mergeCell ref="A4:C4"/>
    <mergeCell ref="A6:C6"/>
    <mergeCell ref="A13:C13"/>
    <mergeCell ref="A22:M22"/>
    <mergeCell ref="F23:I23"/>
    <mergeCell ref="A25:C25"/>
    <mergeCell ref="A43:M43"/>
    <mergeCell ref="F44:I44"/>
    <mergeCell ref="A46:C46"/>
    <mergeCell ref="A58:M58"/>
    <mergeCell ref="F59:I59"/>
    <mergeCell ref="A61:C61"/>
    <mergeCell ref="A66:M66"/>
    <mergeCell ref="A67:M67"/>
    <mergeCell ref="A68:M68"/>
    <mergeCell ref="A69:M69"/>
    <mergeCell ref="F70:I70"/>
    <mergeCell ref="A72:C72"/>
    <mergeCell ref="A79:M79"/>
    <mergeCell ref="A80:M80"/>
    <mergeCell ref="A82:M82"/>
    <mergeCell ref="F83:I83"/>
    <mergeCell ref="A85:C85"/>
    <mergeCell ref="A87:C87"/>
    <mergeCell ref="A101:M101"/>
    <mergeCell ref="F102:I102"/>
    <mergeCell ref="A104:C104"/>
    <mergeCell ref="A116:M116"/>
    <mergeCell ref="A117:M117"/>
    <mergeCell ref="A119:M119"/>
    <mergeCell ref="F120:I120"/>
    <mergeCell ref="A122:C122"/>
    <mergeCell ref="A126:C126"/>
    <mergeCell ref="A140:M140"/>
    <mergeCell ref="A141:M141"/>
    <mergeCell ref="A143:M143"/>
    <mergeCell ref="F144:I144"/>
    <mergeCell ref="A146:C146"/>
    <mergeCell ref="A152:C152"/>
    <mergeCell ref="A164:M164"/>
    <mergeCell ref="A165:M165"/>
    <mergeCell ref="A2:A3"/>
    <mergeCell ref="A23:A24"/>
    <mergeCell ref="A44:A45"/>
    <mergeCell ref="A59:A60"/>
    <mergeCell ref="A70:A71"/>
    <mergeCell ref="A83:A84"/>
    <mergeCell ref="A102:A103"/>
    <mergeCell ref="A120:A121"/>
    <mergeCell ref="A144:A145"/>
    <mergeCell ref="B2:B3"/>
    <mergeCell ref="B23:B24"/>
    <mergeCell ref="B44:B45"/>
    <mergeCell ref="B59:B60"/>
    <mergeCell ref="B70:B71"/>
    <mergeCell ref="B83:B84"/>
    <mergeCell ref="B102:B103"/>
    <mergeCell ref="B120:B121"/>
    <mergeCell ref="B144:B145"/>
    <mergeCell ref="C2:C3"/>
    <mergeCell ref="C23:C24"/>
    <mergeCell ref="C44:C45"/>
    <mergeCell ref="C59:C60"/>
    <mergeCell ref="C70:C71"/>
    <mergeCell ref="C83:C84"/>
    <mergeCell ref="C102:C103"/>
    <mergeCell ref="C120:C121"/>
    <mergeCell ref="C144:C145"/>
    <mergeCell ref="D2:D3"/>
    <mergeCell ref="D23:D24"/>
    <mergeCell ref="D44:D45"/>
    <mergeCell ref="D59:D60"/>
    <mergeCell ref="D70:D71"/>
    <mergeCell ref="D83:D84"/>
    <mergeCell ref="D102:D103"/>
    <mergeCell ref="D120:D121"/>
    <mergeCell ref="D144:D145"/>
    <mergeCell ref="E2:E3"/>
    <mergeCell ref="E23:E24"/>
    <mergeCell ref="E44:E45"/>
    <mergeCell ref="E59:E60"/>
    <mergeCell ref="E70:E71"/>
    <mergeCell ref="E83:E84"/>
    <mergeCell ref="E102:E103"/>
    <mergeCell ref="E120:E121"/>
    <mergeCell ref="E144:E145"/>
    <mergeCell ref="J2:J3"/>
    <mergeCell ref="J23:J24"/>
    <mergeCell ref="J44:J45"/>
    <mergeCell ref="J59:J60"/>
    <mergeCell ref="J70:J71"/>
    <mergeCell ref="J83:J84"/>
    <mergeCell ref="J102:J103"/>
    <mergeCell ref="J120:J121"/>
    <mergeCell ref="J144:J145"/>
    <mergeCell ref="L2:L3"/>
    <mergeCell ref="L23:L24"/>
    <mergeCell ref="L44:L45"/>
    <mergeCell ref="L59:L60"/>
    <mergeCell ref="L70:L71"/>
    <mergeCell ref="L83:L84"/>
    <mergeCell ref="L102:L103"/>
    <mergeCell ref="L120:L121"/>
    <mergeCell ref="L144:L145"/>
    <mergeCell ref="M2:M3"/>
    <mergeCell ref="M23:M24"/>
    <mergeCell ref="M44:M45"/>
    <mergeCell ref="M59:M60"/>
    <mergeCell ref="M70:M71"/>
    <mergeCell ref="M83:M84"/>
    <mergeCell ref="M102:M103"/>
    <mergeCell ref="M120:M121"/>
    <mergeCell ref="M144:M145"/>
    <mergeCell ref="N2:N3"/>
    <mergeCell ref="N23:N24"/>
    <mergeCell ref="N44:N45"/>
    <mergeCell ref="N59:N60"/>
    <mergeCell ref="N70:N71"/>
    <mergeCell ref="N83:N84"/>
    <mergeCell ref="N102:N103"/>
    <mergeCell ref="N120:N121"/>
    <mergeCell ref="N144:N145"/>
  </mergeCells>
  <pageMargins left="0.75" right="0.75" top="1" bottom="1" header="0.511805555555556" footer="0.511805555555556"/>
  <pageSetup paperSize="9" orientation="landscape"/>
  <headerFooter/>
  <rowBreaks count="8" manualBreakCount="8">
    <brk id="20" max="16383" man="1"/>
    <brk id="41" max="16383" man="1"/>
    <brk id="56" max="16383" man="1"/>
    <brk id="67" max="16383" man="1"/>
    <brk id="80" max="16383" man="1"/>
    <brk id="99" max="16383" man="1"/>
    <brk id="117" max="16383" man="1"/>
    <brk id="1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漫步的刺猬</cp:lastModifiedBy>
  <dcterms:created xsi:type="dcterms:W3CDTF">2022-04-12T07:19:00Z</dcterms:created>
  <dcterms:modified xsi:type="dcterms:W3CDTF">2022-04-13T05:14:19Z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36E9F0C59A124EB2BEA51029EF46A5EF</vt:lpwstr>
  </property>
</Properties>
</file>