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园艺学&amp;学科生物" sheetId="1" r:id="rId1"/>
    <sheet name="生物医学工程" sheetId="2" r:id="rId2"/>
  </sheets>
  <definedNames/>
  <calcPr fullCalcOnLoad="1"/>
</workbook>
</file>

<file path=xl/sharedStrings.xml><?xml version="1.0" encoding="utf-8"?>
<sst xmlns="http://schemas.openxmlformats.org/spreadsheetml/2006/main" count="311" uniqueCount="109">
  <si>
    <r>
      <t xml:space="preserve">  生命科学  </t>
    </r>
    <r>
      <rPr>
        <b/>
        <sz val="16"/>
        <rFont val="宋体"/>
        <family val="0"/>
      </rPr>
      <t>学院2022年硕士研究生招生复试结果</t>
    </r>
  </si>
  <si>
    <t>复试专业</t>
  </si>
  <si>
    <t>考生编号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</si>
  <si>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</si>
  <si>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</si>
  <si>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</si>
  <si>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</si>
  <si>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</si>
  <si>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</si>
  <si>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</si>
  <si>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</si>
  <si>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</si>
  <si>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</si>
  <si>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</si>
  <si>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</si>
  <si>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</si>
  <si>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</si>
  <si>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</si>
  <si>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</si>
  <si>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</si>
  <si>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</si>
  <si>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复试总成绩(英语听说、专业基础、综合能力成绩总和）</t>
  </si>
  <si>
    <t>园艺学</t>
  </si>
  <si>
    <t>102982210108521</t>
  </si>
  <si>
    <t>张绍华</t>
  </si>
  <si>
    <t>合格</t>
  </si>
  <si>
    <t>是</t>
  </si>
  <si>
    <t>全日制（非定向）</t>
  </si>
  <si>
    <t>否</t>
  </si>
  <si>
    <t>103412666602596</t>
  </si>
  <si>
    <t>王可婧</t>
  </si>
  <si>
    <t>105042105906504</t>
  </si>
  <si>
    <t>肖颖慧</t>
  </si>
  <si>
    <t>拒绝拟录取</t>
  </si>
  <si>
    <t>107122340402831</t>
  </si>
  <si>
    <t>石林立</t>
  </si>
  <si>
    <t>106262090200064</t>
  </si>
  <si>
    <t>李维</t>
  </si>
  <si>
    <t>106262090200091</t>
  </si>
  <si>
    <t>林怡欣</t>
  </si>
  <si>
    <t>被其他高校拟录取</t>
  </si>
  <si>
    <t>106262090100526</t>
  </si>
  <si>
    <t>李富璇</t>
  </si>
  <si>
    <t>105042105906468</t>
  </si>
  <si>
    <t>张迪</t>
  </si>
  <si>
    <t>105042101902367</t>
  </si>
  <si>
    <t>黄欣</t>
  </si>
  <si>
    <t>100192232506043</t>
  </si>
  <si>
    <t>肖赢</t>
  </si>
  <si>
    <t>105372520101101</t>
  </si>
  <si>
    <t>杨进</t>
  </si>
  <si>
    <t>106262090100209</t>
  </si>
  <si>
    <t>方书洁</t>
  </si>
  <si>
    <t>105042101902823</t>
  </si>
  <si>
    <t>马越</t>
  </si>
  <si>
    <t>104232231319527</t>
  </si>
  <si>
    <t>陈青青</t>
  </si>
  <si>
    <t>106352325029144</t>
  </si>
  <si>
    <t>朱运</t>
  </si>
  <si>
    <t>105582770110027</t>
  </si>
  <si>
    <t>张斯羽</t>
  </si>
  <si>
    <t>106352411036777</t>
  </si>
  <si>
    <t>李秋霞</t>
  </si>
  <si>
    <t>105042105906789</t>
  </si>
  <si>
    <t>韩俊娜</t>
  </si>
  <si>
    <t>105042105906516</t>
  </si>
  <si>
    <t>翟凡</t>
  </si>
  <si>
    <t>105372432700938</t>
  </si>
  <si>
    <t>袁小芳</t>
  </si>
  <si>
    <t>105042105906506</t>
  </si>
  <si>
    <t>黄冰</t>
  </si>
  <si>
    <t>103352000930035</t>
  </si>
  <si>
    <t>上官超智</t>
  </si>
  <si>
    <t>105042105906491</t>
  </si>
  <si>
    <t>云梦君</t>
  </si>
  <si>
    <t>103642000002249</t>
  </si>
  <si>
    <t>王娜丽</t>
  </si>
  <si>
    <t>100192370107540</t>
  </si>
  <si>
    <t>李延红</t>
  </si>
  <si>
    <t>107122530202777</t>
  </si>
  <si>
    <t>杨合珍</t>
  </si>
  <si>
    <t>中科院华南植物园联合培养</t>
  </si>
  <si>
    <t>学科教学（生物）</t>
  </si>
  <si>
    <t>105742000025293</t>
  </si>
  <si>
    <t>庄映真</t>
  </si>
  <si>
    <t>100282133200032</t>
  </si>
  <si>
    <t>李雪佳</t>
  </si>
  <si>
    <t>104142045107074</t>
  </si>
  <si>
    <t>曹文婷</t>
  </si>
  <si>
    <t>105742000025011</t>
  </si>
  <si>
    <t>韩滢如</t>
  </si>
  <si>
    <t>105742000025089</t>
  </si>
  <si>
    <t>付敏</t>
  </si>
  <si>
    <t>111172210019165</t>
  </si>
  <si>
    <t>张晓风</t>
  </si>
  <si>
    <t>计划有限</t>
  </si>
  <si>
    <t>105742000025771</t>
  </si>
  <si>
    <t>杨蝶</t>
  </si>
  <si>
    <t>生物医学工程</t>
  </si>
  <si>
    <t>105362360710195</t>
  </si>
  <si>
    <t>尹晖</t>
  </si>
  <si>
    <t>106732000021549</t>
  </si>
  <si>
    <t>李平欢</t>
  </si>
  <si>
    <t>103002211009573</t>
  </si>
  <si>
    <t>王晨晨</t>
  </si>
  <si>
    <t>104032085409045</t>
  </si>
  <si>
    <t>王初阳</t>
  </si>
  <si>
    <t>910022360101014</t>
  </si>
  <si>
    <t>范丽珍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</si>
</sst>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2" fontId="47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6"/>
  <sheetViews>
    <sheetView tabSelected="1" zoomScale="90" zoomScaleNormal="90" workbookViewId="0" topLeftCell="A19">
      <selection activeCell="G30" sqref="G30"/>
    </sheetView>
  </sheetViews>
  <sheetFormatPr defaultColWidth="9.00390625" defaultRowHeight="14.25"/>
  <cols>
    <col min="1" max="1" width="15.75390625" style="28" customWidth="1"/>
    <col min="2" max="2" width="18.375" style="29" customWidth="1"/>
    <col min="3" max="3" width="9.875" style="29" customWidth="1"/>
    <col min="4" max="4" width="5.625" style="29" customWidth="1"/>
    <col min="5" max="5" width="11.50390625" style="29" customWidth="1"/>
    <col min="6" max="6" width="10.875" style="29" customWidth="1"/>
    <col min="7" max="7" width="9.75390625" style="30" customWidth="1"/>
    <col min="8" max="8" width="16.375" style="30" customWidth="1"/>
    <col min="9" max="9" width="8.00390625" style="29" customWidth="1"/>
    <col min="10" max="10" width="8.50390625" style="29" customWidth="1"/>
    <col min="11" max="11" width="8.75390625" style="29" customWidth="1"/>
    <col min="12" max="12" width="8.875" style="29" customWidth="1"/>
    <col min="13" max="13" width="8.75390625" style="29" customWidth="1"/>
    <col min="14" max="14" width="5.25390625" style="29" customWidth="1"/>
    <col min="15" max="15" width="4.625" style="29" customWidth="1"/>
    <col min="16" max="16" width="4.875" style="29" customWidth="1"/>
    <col min="17" max="17" width="14.875" style="29" customWidth="1"/>
    <col min="18" max="18" width="9.25390625" style="29" customWidth="1"/>
    <col min="19" max="19" width="5.125" style="29" customWidth="1"/>
    <col min="20" max="20" width="6.125" style="29" customWidth="1"/>
    <col min="21" max="16384" width="9.00390625" style="29" customWidth="1"/>
  </cols>
  <sheetData>
    <row r="1" spans="1:20" ht="30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1" customFormat="1" ht="27.75" customHeight="1">
      <c r="A2" s="32" t="s">
        <v>1</v>
      </c>
      <c r="B2" s="33" t="s">
        <v>2</v>
      </c>
      <c r="C2" s="33" t="s">
        <v>3</v>
      </c>
      <c r="D2" s="33" t="s">
        <v>4</v>
      </c>
      <c r="E2" s="8" t="s">
        <v>5</v>
      </c>
      <c r="F2" s="8"/>
      <c r="G2" s="34"/>
      <c r="H2" s="34"/>
      <c r="I2" s="42" t="s">
        <v>6</v>
      </c>
      <c r="J2" s="33" t="s">
        <v>7</v>
      </c>
      <c r="K2" s="33" t="s">
        <v>8</v>
      </c>
      <c r="L2" s="33" t="s">
        <v>9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15</v>
      </c>
      <c r="S2" s="33" t="s">
        <v>16</v>
      </c>
      <c r="T2" s="46" t="s">
        <v>17</v>
      </c>
    </row>
    <row r="3" spans="1:20" ht="55.5" customHeight="1">
      <c r="A3" s="35"/>
      <c r="B3" s="36"/>
      <c r="C3" s="36"/>
      <c r="D3" s="36"/>
      <c r="E3" s="13" t="s">
        <v>18</v>
      </c>
      <c r="F3" s="13" t="s">
        <v>19</v>
      </c>
      <c r="G3" s="13" t="s">
        <v>20</v>
      </c>
      <c r="H3" s="13" t="s">
        <v>21</v>
      </c>
      <c r="I3" s="43"/>
      <c r="J3" s="36"/>
      <c r="K3" s="36"/>
      <c r="L3" s="36"/>
      <c r="M3" s="36"/>
      <c r="N3" s="36"/>
      <c r="O3" s="36"/>
      <c r="P3" s="36"/>
      <c r="Q3" s="36"/>
      <c r="R3" s="36"/>
      <c r="S3" s="36"/>
      <c r="T3" s="47"/>
    </row>
    <row r="4" spans="1:20" ht="19.5" customHeight="1">
      <c r="A4" s="37" t="s">
        <v>22</v>
      </c>
      <c r="B4" s="38" t="s">
        <v>23</v>
      </c>
      <c r="C4" s="38" t="s">
        <v>24</v>
      </c>
      <c r="D4" s="37">
        <v>331</v>
      </c>
      <c r="E4" s="16">
        <v>40.5</v>
      </c>
      <c r="F4" s="16">
        <v>85.4</v>
      </c>
      <c r="G4" s="16">
        <v>88</v>
      </c>
      <c r="H4" s="16">
        <f aca="true" t="shared" si="0" ref="H4:H31">SUM(E4:G4)</f>
        <v>213.9</v>
      </c>
      <c r="I4" s="22">
        <f aca="true" t="shared" si="1" ref="I4:I31">D4*0.7/5+H4*0.3/2.5</f>
        <v>72.008</v>
      </c>
      <c r="J4" s="44"/>
      <c r="K4" s="44"/>
      <c r="L4" s="44"/>
      <c r="M4" s="44"/>
      <c r="N4" s="36" t="s">
        <v>25</v>
      </c>
      <c r="O4" s="23">
        <v>1</v>
      </c>
      <c r="P4" s="36" t="s">
        <v>26</v>
      </c>
      <c r="Q4" s="36" t="s">
        <v>27</v>
      </c>
      <c r="R4" s="44"/>
      <c r="S4" s="36" t="s">
        <v>28</v>
      </c>
      <c r="T4" s="38"/>
    </row>
    <row r="5" spans="1:20" ht="19.5" customHeight="1">
      <c r="A5" s="37" t="s">
        <v>22</v>
      </c>
      <c r="B5" s="38" t="s">
        <v>29</v>
      </c>
      <c r="C5" s="38" t="s">
        <v>30</v>
      </c>
      <c r="D5" s="37">
        <v>321</v>
      </c>
      <c r="E5" s="16">
        <v>37.5</v>
      </c>
      <c r="F5" s="39">
        <v>87.2</v>
      </c>
      <c r="G5" s="22">
        <v>88</v>
      </c>
      <c r="H5" s="16">
        <f t="shared" si="0"/>
        <v>212.7</v>
      </c>
      <c r="I5" s="22">
        <f t="shared" si="1"/>
        <v>70.464</v>
      </c>
      <c r="J5" s="43"/>
      <c r="K5" s="43"/>
      <c r="L5" s="43"/>
      <c r="M5" s="43"/>
      <c r="N5" s="36" t="s">
        <v>25</v>
      </c>
      <c r="O5" s="23">
        <v>2</v>
      </c>
      <c r="P5" s="36" t="s">
        <v>26</v>
      </c>
      <c r="Q5" s="36" t="s">
        <v>27</v>
      </c>
      <c r="R5" s="43"/>
      <c r="S5" s="36" t="s">
        <v>28</v>
      </c>
      <c r="T5" s="38"/>
    </row>
    <row r="6" spans="1:20" ht="19.5" customHeight="1">
      <c r="A6" s="37" t="s">
        <v>22</v>
      </c>
      <c r="B6" s="38" t="s">
        <v>31</v>
      </c>
      <c r="C6" s="38" t="s">
        <v>32</v>
      </c>
      <c r="D6" s="37">
        <v>303</v>
      </c>
      <c r="E6" s="16">
        <v>45.5</v>
      </c>
      <c r="F6" s="39">
        <v>86.4</v>
      </c>
      <c r="G6" s="22">
        <v>90</v>
      </c>
      <c r="H6" s="16">
        <f t="shared" si="0"/>
        <v>221.9</v>
      </c>
      <c r="I6" s="22">
        <f t="shared" si="1"/>
        <v>69.048</v>
      </c>
      <c r="J6" s="43"/>
      <c r="K6" s="43"/>
      <c r="L6" s="43"/>
      <c r="M6" s="43"/>
      <c r="N6" s="36" t="s">
        <v>25</v>
      </c>
      <c r="O6" s="23">
        <v>3</v>
      </c>
      <c r="P6" s="36" t="s">
        <v>28</v>
      </c>
      <c r="Q6" s="36"/>
      <c r="R6" s="43" t="s">
        <v>33</v>
      </c>
      <c r="S6" s="36" t="s">
        <v>28</v>
      </c>
      <c r="T6" s="38"/>
    </row>
    <row r="7" spans="1:20" ht="19.5" customHeight="1">
      <c r="A7" s="37" t="s">
        <v>22</v>
      </c>
      <c r="B7" s="38" t="s">
        <v>34</v>
      </c>
      <c r="C7" s="38" t="s">
        <v>35</v>
      </c>
      <c r="D7" s="37">
        <v>302</v>
      </c>
      <c r="E7" s="16">
        <v>40.5</v>
      </c>
      <c r="F7" s="39">
        <v>87</v>
      </c>
      <c r="G7" s="22">
        <v>90</v>
      </c>
      <c r="H7" s="16">
        <f t="shared" si="0"/>
        <v>217.5</v>
      </c>
      <c r="I7" s="22">
        <f t="shared" si="1"/>
        <v>68.38</v>
      </c>
      <c r="J7" s="43"/>
      <c r="K7" s="43"/>
      <c r="L7" s="43"/>
      <c r="M7" s="43"/>
      <c r="N7" s="36" t="s">
        <v>25</v>
      </c>
      <c r="O7" s="23">
        <v>4</v>
      </c>
      <c r="P7" s="36" t="s">
        <v>26</v>
      </c>
      <c r="Q7" s="36" t="s">
        <v>27</v>
      </c>
      <c r="R7" s="43"/>
      <c r="S7" s="36" t="s">
        <v>28</v>
      </c>
      <c r="T7" s="38"/>
    </row>
    <row r="8" spans="1:20" ht="19.5" customHeight="1">
      <c r="A8" s="37" t="s">
        <v>22</v>
      </c>
      <c r="B8" s="38" t="s">
        <v>36</v>
      </c>
      <c r="C8" s="38" t="s">
        <v>37</v>
      </c>
      <c r="D8" s="37">
        <v>298</v>
      </c>
      <c r="E8" s="16">
        <v>43</v>
      </c>
      <c r="F8" s="39">
        <v>84.6</v>
      </c>
      <c r="G8" s="22">
        <v>91.4</v>
      </c>
      <c r="H8" s="16">
        <f t="shared" si="0"/>
        <v>219</v>
      </c>
      <c r="I8" s="22">
        <f t="shared" si="1"/>
        <v>68</v>
      </c>
      <c r="J8" s="43"/>
      <c r="K8" s="43"/>
      <c r="L8" s="43"/>
      <c r="M8" s="43"/>
      <c r="N8" s="36" t="s">
        <v>25</v>
      </c>
      <c r="O8" s="23">
        <v>5</v>
      </c>
      <c r="P8" s="36" t="s">
        <v>26</v>
      </c>
      <c r="Q8" s="36" t="s">
        <v>27</v>
      </c>
      <c r="R8" s="43"/>
      <c r="S8" s="36" t="s">
        <v>28</v>
      </c>
      <c r="T8" s="38"/>
    </row>
    <row r="9" spans="1:20" ht="25.5" customHeight="1">
      <c r="A9" s="37" t="s">
        <v>22</v>
      </c>
      <c r="B9" s="38" t="s">
        <v>38</v>
      </c>
      <c r="C9" s="38" t="s">
        <v>39</v>
      </c>
      <c r="D9" s="37">
        <v>303</v>
      </c>
      <c r="E9" s="16">
        <v>39.5</v>
      </c>
      <c r="F9" s="39">
        <v>82.6</v>
      </c>
      <c r="G9" s="22">
        <v>89.2</v>
      </c>
      <c r="H9" s="16">
        <f t="shared" si="0"/>
        <v>211.3</v>
      </c>
      <c r="I9" s="22">
        <f t="shared" si="1"/>
        <v>67.77600000000001</v>
      </c>
      <c r="J9" s="23"/>
      <c r="K9" s="23"/>
      <c r="L9" s="23"/>
      <c r="M9" s="23"/>
      <c r="N9" s="36" t="s">
        <v>25</v>
      </c>
      <c r="O9" s="23">
        <v>6</v>
      </c>
      <c r="P9" s="36" t="s">
        <v>28</v>
      </c>
      <c r="Q9" s="36"/>
      <c r="R9" s="23" t="s">
        <v>40</v>
      </c>
      <c r="S9" s="36" t="s">
        <v>28</v>
      </c>
      <c r="T9" s="38"/>
    </row>
    <row r="10" spans="1:20" ht="19.5" customHeight="1">
      <c r="A10" s="37" t="s">
        <v>22</v>
      </c>
      <c r="B10" s="38" t="s">
        <v>41</v>
      </c>
      <c r="C10" s="38" t="s">
        <v>42</v>
      </c>
      <c r="D10" s="37">
        <v>299</v>
      </c>
      <c r="E10" s="16">
        <v>45</v>
      </c>
      <c r="F10" s="39">
        <v>78.6</v>
      </c>
      <c r="G10" s="22">
        <v>92</v>
      </c>
      <c r="H10" s="16">
        <f t="shared" si="0"/>
        <v>215.6</v>
      </c>
      <c r="I10" s="22">
        <f t="shared" si="1"/>
        <v>67.732</v>
      </c>
      <c r="J10" s="43"/>
      <c r="K10" s="43"/>
      <c r="L10" s="43"/>
      <c r="M10" s="43"/>
      <c r="N10" s="36" t="s">
        <v>25</v>
      </c>
      <c r="O10" s="23">
        <v>7</v>
      </c>
      <c r="P10" s="36" t="s">
        <v>26</v>
      </c>
      <c r="Q10" s="36" t="s">
        <v>27</v>
      </c>
      <c r="R10" s="43"/>
      <c r="S10" s="36" t="s">
        <v>28</v>
      </c>
      <c r="T10" s="38"/>
    </row>
    <row r="11" spans="1:20" ht="19.5" customHeight="1">
      <c r="A11" s="37" t="s">
        <v>22</v>
      </c>
      <c r="B11" s="38" t="s">
        <v>43</v>
      </c>
      <c r="C11" s="38" t="s">
        <v>44</v>
      </c>
      <c r="D11" s="37">
        <v>288</v>
      </c>
      <c r="E11" s="16">
        <v>43.5</v>
      </c>
      <c r="F11" s="39">
        <v>86.8</v>
      </c>
      <c r="G11" s="22">
        <v>93</v>
      </c>
      <c r="H11" s="16">
        <f t="shared" si="0"/>
        <v>223.3</v>
      </c>
      <c r="I11" s="22">
        <f t="shared" si="1"/>
        <v>67.116</v>
      </c>
      <c r="J11" s="43"/>
      <c r="K11" s="43"/>
      <c r="L11" s="43"/>
      <c r="M11" s="43"/>
      <c r="N11" s="36" t="s">
        <v>25</v>
      </c>
      <c r="O11" s="23">
        <v>8</v>
      </c>
      <c r="P11" s="36" t="s">
        <v>26</v>
      </c>
      <c r="Q11" s="36" t="s">
        <v>27</v>
      </c>
      <c r="R11" s="43"/>
      <c r="S11" s="36" t="s">
        <v>28</v>
      </c>
      <c r="T11" s="38"/>
    </row>
    <row r="12" spans="1:20" ht="19.5" customHeight="1">
      <c r="A12" s="37" t="s">
        <v>22</v>
      </c>
      <c r="B12" s="38" t="s">
        <v>45</v>
      </c>
      <c r="C12" s="38" t="s">
        <v>46</v>
      </c>
      <c r="D12" s="37">
        <v>296</v>
      </c>
      <c r="E12" s="16">
        <v>35.5</v>
      </c>
      <c r="F12" s="39">
        <v>86.4</v>
      </c>
      <c r="G12" s="22">
        <v>88</v>
      </c>
      <c r="H12" s="16">
        <f t="shared" si="0"/>
        <v>209.9</v>
      </c>
      <c r="I12" s="22">
        <f t="shared" si="1"/>
        <v>66.628</v>
      </c>
      <c r="J12" s="23"/>
      <c r="K12" s="23"/>
      <c r="L12" s="23"/>
      <c r="M12" s="23"/>
      <c r="N12" s="36" t="s">
        <v>25</v>
      </c>
      <c r="O12" s="23">
        <v>9</v>
      </c>
      <c r="P12" s="36" t="s">
        <v>28</v>
      </c>
      <c r="Q12" s="36"/>
      <c r="R12" s="23" t="s">
        <v>33</v>
      </c>
      <c r="S12" s="36" t="s">
        <v>28</v>
      </c>
      <c r="T12" s="38"/>
    </row>
    <row r="13" spans="1:20" ht="19.5" customHeight="1">
      <c r="A13" s="37" t="s">
        <v>22</v>
      </c>
      <c r="B13" s="38" t="s">
        <v>47</v>
      </c>
      <c r="C13" s="38" t="s">
        <v>48</v>
      </c>
      <c r="D13" s="37">
        <v>291</v>
      </c>
      <c r="E13" s="16">
        <v>44</v>
      </c>
      <c r="F13" s="39">
        <v>78</v>
      </c>
      <c r="G13" s="22">
        <v>91.8</v>
      </c>
      <c r="H13" s="16">
        <f t="shared" si="0"/>
        <v>213.8</v>
      </c>
      <c r="I13" s="22">
        <f t="shared" si="1"/>
        <v>66.39599999999999</v>
      </c>
      <c r="J13" s="43"/>
      <c r="K13" s="43"/>
      <c r="L13" s="43"/>
      <c r="M13" s="43"/>
      <c r="N13" s="36" t="s">
        <v>25</v>
      </c>
      <c r="O13" s="23">
        <v>10</v>
      </c>
      <c r="P13" s="36" t="s">
        <v>26</v>
      </c>
      <c r="Q13" s="36" t="s">
        <v>27</v>
      </c>
      <c r="R13" s="43"/>
      <c r="S13" s="36" t="s">
        <v>28</v>
      </c>
      <c r="T13" s="38"/>
    </row>
    <row r="14" spans="1:20" ht="19.5" customHeight="1">
      <c r="A14" s="37" t="s">
        <v>22</v>
      </c>
      <c r="B14" s="38" t="s">
        <v>49</v>
      </c>
      <c r="C14" s="38" t="s">
        <v>50</v>
      </c>
      <c r="D14" s="37">
        <v>306</v>
      </c>
      <c r="E14" s="16">
        <v>35</v>
      </c>
      <c r="F14" s="39">
        <v>72.8</v>
      </c>
      <c r="G14" s="22">
        <v>85.2</v>
      </c>
      <c r="H14" s="16">
        <f t="shared" si="0"/>
        <v>193</v>
      </c>
      <c r="I14" s="22">
        <f t="shared" si="1"/>
        <v>66</v>
      </c>
      <c r="J14" s="23"/>
      <c r="K14" s="23"/>
      <c r="L14" s="23"/>
      <c r="M14" s="23"/>
      <c r="N14" s="36" t="s">
        <v>25</v>
      </c>
      <c r="O14" s="23">
        <v>11</v>
      </c>
      <c r="P14" s="36" t="s">
        <v>26</v>
      </c>
      <c r="Q14" s="36" t="s">
        <v>27</v>
      </c>
      <c r="R14" s="23"/>
      <c r="S14" s="36" t="s">
        <v>28</v>
      </c>
      <c r="T14" s="38"/>
    </row>
    <row r="15" spans="1:20" ht="19.5" customHeight="1">
      <c r="A15" s="37" t="s">
        <v>22</v>
      </c>
      <c r="B15" s="38" t="s">
        <v>51</v>
      </c>
      <c r="C15" s="38" t="s">
        <v>52</v>
      </c>
      <c r="D15" s="37">
        <v>275</v>
      </c>
      <c r="E15" s="16">
        <v>40.5</v>
      </c>
      <c r="F15" s="39">
        <v>89.8</v>
      </c>
      <c r="G15" s="22">
        <v>89.8</v>
      </c>
      <c r="H15" s="16">
        <f t="shared" si="0"/>
        <v>220.10000000000002</v>
      </c>
      <c r="I15" s="22">
        <f t="shared" si="1"/>
        <v>64.912</v>
      </c>
      <c r="J15" s="23"/>
      <c r="K15" s="23"/>
      <c r="L15" s="23"/>
      <c r="M15" s="23"/>
      <c r="N15" s="36" t="s">
        <v>25</v>
      </c>
      <c r="O15" s="23">
        <v>12</v>
      </c>
      <c r="P15" s="36" t="s">
        <v>26</v>
      </c>
      <c r="Q15" s="36" t="s">
        <v>27</v>
      </c>
      <c r="R15" s="23"/>
      <c r="S15" s="36" t="s">
        <v>28</v>
      </c>
      <c r="T15" s="38"/>
    </row>
    <row r="16" spans="1:20" ht="19.5" customHeight="1">
      <c r="A16" s="37" t="s">
        <v>22</v>
      </c>
      <c r="B16" s="38" t="s">
        <v>53</v>
      </c>
      <c r="C16" s="38" t="s">
        <v>54</v>
      </c>
      <c r="D16" s="37">
        <v>273</v>
      </c>
      <c r="E16" s="16">
        <v>46.5</v>
      </c>
      <c r="F16" s="39">
        <v>85.4</v>
      </c>
      <c r="G16" s="22">
        <v>90.2</v>
      </c>
      <c r="H16" s="16">
        <f t="shared" si="0"/>
        <v>222.10000000000002</v>
      </c>
      <c r="I16" s="22">
        <f t="shared" si="1"/>
        <v>64.872</v>
      </c>
      <c r="J16" s="23"/>
      <c r="K16" s="23"/>
      <c r="L16" s="23"/>
      <c r="M16" s="23"/>
      <c r="N16" s="36" t="s">
        <v>25</v>
      </c>
      <c r="O16" s="23">
        <v>13</v>
      </c>
      <c r="P16" s="36" t="s">
        <v>26</v>
      </c>
      <c r="Q16" s="36" t="s">
        <v>27</v>
      </c>
      <c r="R16" s="23"/>
      <c r="S16" s="36" t="s">
        <v>28</v>
      </c>
      <c r="T16" s="38"/>
    </row>
    <row r="17" spans="1:20" ht="19.5" customHeight="1">
      <c r="A17" s="37" t="s">
        <v>22</v>
      </c>
      <c r="B17" s="38" t="s">
        <v>55</v>
      </c>
      <c r="C17" s="38" t="s">
        <v>56</v>
      </c>
      <c r="D17" s="37">
        <v>288</v>
      </c>
      <c r="E17" s="16">
        <v>41</v>
      </c>
      <c r="F17" s="39">
        <v>76</v>
      </c>
      <c r="G17" s="22">
        <v>86.8</v>
      </c>
      <c r="H17" s="16">
        <f t="shared" si="0"/>
        <v>203.8</v>
      </c>
      <c r="I17" s="22">
        <f t="shared" si="1"/>
        <v>64.776</v>
      </c>
      <c r="J17" s="23"/>
      <c r="K17" s="23"/>
      <c r="L17" s="23"/>
      <c r="M17" s="23"/>
      <c r="N17" s="36" t="s">
        <v>25</v>
      </c>
      <c r="O17" s="23">
        <v>14</v>
      </c>
      <c r="P17" s="36" t="s">
        <v>26</v>
      </c>
      <c r="Q17" s="36" t="s">
        <v>27</v>
      </c>
      <c r="R17" s="23"/>
      <c r="S17" s="36" t="s">
        <v>28</v>
      </c>
      <c r="T17" s="38"/>
    </row>
    <row r="18" spans="1:20" ht="19.5" customHeight="1">
      <c r="A18" s="37" t="s">
        <v>22</v>
      </c>
      <c r="B18" s="38" t="s">
        <v>57</v>
      </c>
      <c r="C18" s="38" t="s">
        <v>58</v>
      </c>
      <c r="D18" s="37">
        <v>291</v>
      </c>
      <c r="E18" s="16">
        <v>39</v>
      </c>
      <c r="F18" s="16">
        <v>70.6</v>
      </c>
      <c r="G18" s="16">
        <v>87.6</v>
      </c>
      <c r="H18" s="16">
        <f t="shared" si="0"/>
        <v>197.2</v>
      </c>
      <c r="I18" s="22">
        <f t="shared" si="1"/>
        <v>64.404</v>
      </c>
      <c r="J18" s="44"/>
      <c r="K18" s="44"/>
      <c r="L18" s="44"/>
      <c r="M18" s="44"/>
      <c r="N18" s="36" t="s">
        <v>25</v>
      </c>
      <c r="O18" s="23">
        <v>15</v>
      </c>
      <c r="P18" s="36" t="s">
        <v>26</v>
      </c>
      <c r="Q18" s="36" t="s">
        <v>27</v>
      </c>
      <c r="R18" s="44"/>
      <c r="S18" s="36" t="s">
        <v>28</v>
      </c>
      <c r="T18" s="38"/>
    </row>
    <row r="19" spans="1:20" ht="19.5" customHeight="1">
      <c r="A19" s="37" t="s">
        <v>22</v>
      </c>
      <c r="B19" s="38" t="s">
        <v>59</v>
      </c>
      <c r="C19" s="38" t="s">
        <v>60</v>
      </c>
      <c r="D19" s="37">
        <v>262</v>
      </c>
      <c r="E19" s="16">
        <v>47</v>
      </c>
      <c r="F19" s="39">
        <v>86.8</v>
      </c>
      <c r="G19" s="22">
        <v>92.8</v>
      </c>
      <c r="H19" s="16">
        <f t="shared" si="0"/>
        <v>226.60000000000002</v>
      </c>
      <c r="I19" s="22">
        <f t="shared" si="1"/>
        <v>63.87199999999999</v>
      </c>
      <c r="J19" s="23"/>
      <c r="K19" s="23"/>
      <c r="L19" s="23"/>
      <c r="M19" s="23"/>
      <c r="N19" s="36" t="s">
        <v>25</v>
      </c>
      <c r="O19" s="23">
        <v>16</v>
      </c>
      <c r="P19" s="36" t="s">
        <v>26</v>
      </c>
      <c r="Q19" s="36" t="s">
        <v>27</v>
      </c>
      <c r="R19" s="23"/>
      <c r="S19" s="36" t="s">
        <v>28</v>
      </c>
      <c r="T19" s="38"/>
    </row>
    <row r="20" spans="1:20" ht="19.5" customHeight="1">
      <c r="A20" s="37" t="s">
        <v>22</v>
      </c>
      <c r="B20" s="38" t="s">
        <v>61</v>
      </c>
      <c r="C20" s="38" t="s">
        <v>62</v>
      </c>
      <c r="D20" s="37">
        <v>299</v>
      </c>
      <c r="E20" s="16">
        <v>35</v>
      </c>
      <c r="F20" s="39">
        <v>60.6</v>
      </c>
      <c r="G20" s="22">
        <v>84.6</v>
      </c>
      <c r="H20" s="16">
        <f t="shared" si="0"/>
        <v>180.2</v>
      </c>
      <c r="I20" s="22">
        <f t="shared" si="1"/>
        <v>63.483999999999995</v>
      </c>
      <c r="J20" s="23"/>
      <c r="K20" s="23"/>
      <c r="L20" s="23"/>
      <c r="M20" s="23"/>
      <c r="N20" s="36" t="s">
        <v>25</v>
      </c>
      <c r="O20" s="23">
        <v>17</v>
      </c>
      <c r="P20" s="36" t="s">
        <v>26</v>
      </c>
      <c r="Q20" s="36" t="s">
        <v>27</v>
      </c>
      <c r="R20" s="23"/>
      <c r="S20" s="36" t="s">
        <v>28</v>
      </c>
      <c r="T20" s="38"/>
    </row>
    <row r="21" spans="1:20" ht="19.5" customHeight="1">
      <c r="A21" s="37" t="s">
        <v>22</v>
      </c>
      <c r="B21" s="38" t="s">
        <v>63</v>
      </c>
      <c r="C21" s="38" t="s">
        <v>64</v>
      </c>
      <c r="D21" s="37">
        <v>262</v>
      </c>
      <c r="E21" s="16">
        <v>43</v>
      </c>
      <c r="F21" s="16">
        <v>85</v>
      </c>
      <c r="G21" s="16">
        <v>92.4</v>
      </c>
      <c r="H21" s="16">
        <f t="shared" si="0"/>
        <v>220.4</v>
      </c>
      <c r="I21" s="22">
        <f t="shared" si="1"/>
        <v>63.12799999999999</v>
      </c>
      <c r="J21" s="44"/>
      <c r="K21" s="44"/>
      <c r="L21" s="44"/>
      <c r="M21" s="44"/>
      <c r="N21" s="36" t="s">
        <v>25</v>
      </c>
      <c r="O21" s="23">
        <v>18</v>
      </c>
      <c r="P21" s="36" t="s">
        <v>26</v>
      </c>
      <c r="Q21" s="36" t="s">
        <v>27</v>
      </c>
      <c r="R21" s="44"/>
      <c r="S21" s="36" t="s">
        <v>28</v>
      </c>
      <c r="T21" s="38"/>
    </row>
    <row r="22" spans="1:20" ht="19.5" customHeight="1">
      <c r="A22" s="37" t="s">
        <v>22</v>
      </c>
      <c r="B22" s="38" t="s">
        <v>65</v>
      </c>
      <c r="C22" s="38" t="s">
        <v>66</v>
      </c>
      <c r="D22" s="37">
        <v>273</v>
      </c>
      <c r="E22" s="16">
        <v>42.5</v>
      </c>
      <c r="F22" s="39">
        <v>79.2</v>
      </c>
      <c r="G22" s="22">
        <v>83.2</v>
      </c>
      <c r="H22" s="16">
        <f t="shared" si="0"/>
        <v>204.9</v>
      </c>
      <c r="I22" s="22">
        <f t="shared" si="1"/>
        <v>62.808</v>
      </c>
      <c r="J22" s="23"/>
      <c r="K22" s="23"/>
      <c r="L22" s="23"/>
      <c r="M22" s="23"/>
      <c r="N22" s="36" t="s">
        <v>25</v>
      </c>
      <c r="O22" s="23">
        <v>19</v>
      </c>
      <c r="P22" s="36" t="s">
        <v>26</v>
      </c>
      <c r="Q22" s="36" t="s">
        <v>27</v>
      </c>
      <c r="R22" s="23"/>
      <c r="S22" s="36" t="s">
        <v>28</v>
      </c>
      <c r="T22" s="38"/>
    </row>
    <row r="23" spans="1:20" ht="19.5" customHeight="1">
      <c r="A23" s="37" t="s">
        <v>22</v>
      </c>
      <c r="B23" s="38" t="s">
        <v>67</v>
      </c>
      <c r="C23" s="38" t="s">
        <v>68</v>
      </c>
      <c r="D23" s="37">
        <v>262</v>
      </c>
      <c r="E23" s="16">
        <v>39.5</v>
      </c>
      <c r="F23" s="39">
        <v>86.8</v>
      </c>
      <c r="G23" s="22">
        <v>90.6</v>
      </c>
      <c r="H23" s="16">
        <f t="shared" si="0"/>
        <v>216.89999999999998</v>
      </c>
      <c r="I23" s="22">
        <f t="shared" si="1"/>
        <v>62.70799999999999</v>
      </c>
      <c r="J23" s="23"/>
      <c r="K23" s="23"/>
      <c r="L23" s="23"/>
      <c r="M23" s="23"/>
      <c r="N23" s="36" t="s">
        <v>25</v>
      </c>
      <c r="O23" s="23">
        <v>20</v>
      </c>
      <c r="P23" s="36" t="s">
        <v>26</v>
      </c>
      <c r="Q23" s="36" t="s">
        <v>27</v>
      </c>
      <c r="R23" s="23"/>
      <c r="S23" s="36" t="s">
        <v>28</v>
      </c>
      <c r="T23" s="38"/>
    </row>
    <row r="24" spans="1:20" ht="19.5" customHeight="1">
      <c r="A24" s="37" t="s">
        <v>22</v>
      </c>
      <c r="B24" s="38" t="s">
        <v>69</v>
      </c>
      <c r="C24" s="38" t="s">
        <v>70</v>
      </c>
      <c r="D24" s="37">
        <v>260</v>
      </c>
      <c r="E24" s="16">
        <v>37</v>
      </c>
      <c r="F24" s="16">
        <v>85</v>
      </c>
      <c r="G24" s="16">
        <v>89.6</v>
      </c>
      <c r="H24" s="16">
        <f t="shared" si="0"/>
        <v>211.6</v>
      </c>
      <c r="I24" s="22">
        <f t="shared" si="1"/>
        <v>61.792</v>
      </c>
      <c r="J24" s="44"/>
      <c r="K24" s="44"/>
      <c r="L24" s="44"/>
      <c r="M24" s="44"/>
      <c r="N24" s="36" t="s">
        <v>25</v>
      </c>
      <c r="O24" s="23">
        <v>21</v>
      </c>
      <c r="P24" s="36" t="s">
        <v>28</v>
      </c>
      <c r="Q24" s="36"/>
      <c r="R24" s="44" t="s">
        <v>33</v>
      </c>
      <c r="S24" s="36" t="s">
        <v>28</v>
      </c>
      <c r="T24" s="38"/>
    </row>
    <row r="25" spans="1:20" ht="19.5" customHeight="1">
      <c r="A25" s="37" t="s">
        <v>22</v>
      </c>
      <c r="B25" s="38" t="s">
        <v>71</v>
      </c>
      <c r="C25" s="38" t="s">
        <v>72</v>
      </c>
      <c r="D25" s="37">
        <v>253</v>
      </c>
      <c r="E25" s="16">
        <v>40</v>
      </c>
      <c r="F25" s="16">
        <v>85.2</v>
      </c>
      <c r="G25" s="16">
        <v>91.2</v>
      </c>
      <c r="H25" s="16">
        <f t="shared" si="0"/>
        <v>216.4</v>
      </c>
      <c r="I25" s="22">
        <f t="shared" si="1"/>
        <v>61.388000000000005</v>
      </c>
      <c r="J25" s="44"/>
      <c r="K25" s="44"/>
      <c r="L25" s="44"/>
      <c r="M25" s="44"/>
      <c r="N25" s="36" t="s">
        <v>25</v>
      </c>
      <c r="O25" s="23">
        <v>22</v>
      </c>
      <c r="P25" s="36" t="s">
        <v>26</v>
      </c>
      <c r="Q25" s="36" t="s">
        <v>27</v>
      </c>
      <c r="R25" s="44"/>
      <c r="S25" s="36" t="s">
        <v>28</v>
      </c>
      <c r="T25" s="38"/>
    </row>
    <row r="26" spans="1:20" ht="19.5" customHeight="1">
      <c r="A26" s="37" t="s">
        <v>22</v>
      </c>
      <c r="B26" s="38" t="s">
        <v>73</v>
      </c>
      <c r="C26" s="38" t="s">
        <v>74</v>
      </c>
      <c r="D26" s="37">
        <v>257</v>
      </c>
      <c r="E26" s="16">
        <v>41.5</v>
      </c>
      <c r="F26" s="39">
        <v>82.2</v>
      </c>
      <c r="G26" s="22">
        <v>87.2</v>
      </c>
      <c r="H26" s="16">
        <f t="shared" si="0"/>
        <v>210.9</v>
      </c>
      <c r="I26" s="22">
        <f t="shared" si="1"/>
        <v>61.288</v>
      </c>
      <c r="J26" s="23"/>
      <c r="K26" s="23"/>
      <c r="L26" s="23"/>
      <c r="M26" s="23"/>
      <c r="N26" s="36" t="s">
        <v>25</v>
      </c>
      <c r="O26" s="23">
        <v>23</v>
      </c>
      <c r="P26" s="36" t="s">
        <v>26</v>
      </c>
      <c r="Q26" s="36" t="s">
        <v>27</v>
      </c>
      <c r="R26" s="44"/>
      <c r="S26" s="36" t="s">
        <v>28</v>
      </c>
      <c r="T26" s="38"/>
    </row>
    <row r="27" spans="1:20" ht="19.5" customHeight="1">
      <c r="A27" s="37" t="s">
        <v>22</v>
      </c>
      <c r="B27" s="38" t="s">
        <v>75</v>
      </c>
      <c r="C27" s="38" t="s">
        <v>76</v>
      </c>
      <c r="D27" s="37">
        <v>255</v>
      </c>
      <c r="E27" s="16">
        <v>39</v>
      </c>
      <c r="F27" s="16">
        <v>78.2</v>
      </c>
      <c r="G27" s="16">
        <v>88.2</v>
      </c>
      <c r="H27" s="16">
        <f t="shared" si="0"/>
        <v>205.4</v>
      </c>
      <c r="I27" s="22">
        <f t="shared" si="1"/>
        <v>60.348</v>
      </c>
      <c r="J27" s="44"/>
      <c r="K27" s="44"/>
      <c r="L27" s="44"/>
      <c r="M27" s="44"/>
      <c r="N27" s="36" t="s">
        <v>25</v>
      </c>
      <c r="O27" s="23">
        <v>24</v>
      </c>
      <c r="P27" s="36" t="s">
        <v>26</v>
      </c>
      <c r="Q27" s="36" t="s">
        <v>27</v>
      </c>
      <c r="R27" s="44"/>
      <c r="S27" s="36" t="s">
        <v>28</v>
      </c>
      <c r="T27" s="38"/>
    </row>
    <row r="28" spans="1:20" ht="19.5" customHeight="1">
      <c r="A28" s="37" t="s">
        <v>22</v>
      </c>
      <c r="B28" s="38" t="s">
        <v>77</v>
      </c>
      <c r="C28" s="38" t="s">
        <v>78</v>
      </c>
      <c r="D28" s="37">
        <v>261</v>
      </c>
      <c r="E28" s="16">
        <v>39.5</v>
      </c>
      <c r="F28" s="16">
        <v>76.2</v>
      </c>
      <c r="G28" s="16">
        <v>81.4</v>
      </c>
      <c r="H28" s="16">
        <f t="shared" si="0"/>
        <v>197.10000000000002</v>
      </c>
      <c r="I28" s="22">
        <f t="shared" si="1"/>
        <v>60.192</v>
      </c>
      <c r="J28" s="44"/>
      <c r="K28" s="44"/>
      <c r="L28" s="44"/>
      <c r="M28" s="44"/>
      <c r="N28" s="36" t="s">
        <v>25</v>
      </c>
      <c r="O28" s="23">
        <v>25</v>
      </c>
      <c r="P28" s="36" t="s">
        <v>26</v>
      </c>
      <c r="Q28" s="36" t="s">
        <v>27</v>
      </c>
      <c r="R28" s="44"/>
      <c r="S28" s="36" t="s">
        <v>28</v>
      </c>
      <c r="T28" s="38"/>
    </row>
    <row r="29" spans="1:20" s="27" customFormat="1" ht="87.75" customHeight="1">
      <c r="A29" s="37" t="s">
        <v>22</v>
      </c>
      <c r="B29" s="38" t="s">
        <v>79</v>
      </c>
      <c r="C29" s="38" t="s">
        <v>80</v>
      </c>
      <c r="D29" s="37">
        <v>252</v>
      </c>
      <c r="E29" s="16">
        <v>37.5</v>
      </c>
      <c r="F29" s="39">
        <v>81.6</v>
      </c>
      <c r="G29" s="16">
        <v>85.2</v>
      </c>
      <c r="H29" s="16">
        <f t="shared" si="0"/>
        <v>204.3</v>
      </c>
      <c r="I29" s="16">
        <f t="shared" si="1"/>
        <v>59.79599999999999</v>
      </c>
      <c r="J29" s="45"/>
      <c r="K29" s="45"/>
      <c r="L29" s="45"/>
      <c r="M29" s="45"/>
      <c r="N29" s="36" t="s">
        <v>25</v>
      </c>
      <c r="O29" s="45">
        <v>26</v>
      </c>
      <c r="P29" s="36" t="s">
        <v>28</v>
      </c>
      <c r="Q29" s="36"/>
      <c r="R29" s="44" t="s">
        <v>33</v>
      </c>
      <c r="S29" s="36" t="s">
        <v>28</v>
      </c>
      <c r="T29" s="48" t="s">
        <v>81</v>
      </c>
    </row>
    <row r="30" spans="1:254" ht="19.5" customHeight="1">
      <c r="A30" s="37" t="s">
        <v>82</v>
      </c>
      <c r="B30" s="38" t="s">
        <v>83</v>
      </c>
      <c r="C30" s="38" t="s">
        <v>84</v>
      </c>
      <c r="D30" s="37">
        <v>408</v>
      </c>
      <c r="E30" s="40">
        <v>37.5</v>
      </c>
      <c r="F30" s="40">
        <v>81.2</v>
      </c>
      <c r="G30" s="41">
        <v>82.4</v>
      </c>
      <c r="H30" s="22">
        <f aca="true" t="shared" si="2" ref="H30:H36">SUM(E30:G30)</f>
        <v>201.10000000000002</v>
      </c>
      <c r="I30" s="22">
        <f aca="true" t="shared" si="3" ref="I30:I36">D30*0.7/5+H30*0.3/2.5</f>
        <v>81.252</v>
      </c>
      <c r="J30" s="23"/>
      <c r="K30" s="23"/>
      <c r="L30" s="23"/>
      <c r="M30" s="23"/>
      <c r="N30" s="36" t="s">
        <v>25</v>
      </c>
      <c r="O30" s="23">
        <v>1</v>
      </c>
      <c r="P30" s="36" t="s">
        <v>26</v>
      </c>
      <c r="Q30" s="36" t="s">
        <v>27</v>
      </c>
      <c r="R30" s="23"/>
      <c r="S30" s="36" t="s">
        <v>28</v>
      </c>
      <c r="T30" s="38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27.75" customHeight="1">
      <c r="A31" s="37" t="s">
        <v>82</v>
      </c>
      <c r="B31" s="38" t="s">
        <v>85</v>
      </c>
      <c r="C31" s="38" t="s">
        <v>86</v>
      </c>
      <c r="D31" s="37">
        <v>417</v>
      </c>
      <c r="E31" s="40">
        <v>34</v>
      </c>
      <c r="F31" s="40">
        <v>79.2</v>
      </c>
      <c r="G31" s="41">
        <v>73.8</v>
      </c>
      <c r="H31" s="22">
        <f t="shared" si="2"/>
        <v>187</v>
      </c>
      <c r="I31" s="22">
        <f t="shared" si="3"/>
        <v>80.82</v>
      </c>
      <c r="J31" s="23"/>
      <c r="K31" s="23"/>
      <c r="L31" s="23"/>
      <c r="M31" s="23"/>
      <c r="N31" s="36" t="s">
        <v>25</v>
      </c>
      <c r="O31" s="23">
        <v>2</v>
      </c>
      <c r="P31" s="36" t="s">
        <v>28</v>
      </c>
      <c r="Q31" s="36"/>
      <c r="R31" s="23" t="s">
        <v>40</v>
      </c>
      <c r="S31" s="36" t="s">
        <v>28</v>
      </c>
      <c r="T31" s="38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 s="37" t="s">
        <v>82</v>
      </c>
      <c r="B32" s="38" t="s">
        <v>87</v>
      </c>
      <c r="C32" s="38" t="s">
        <v>88</v>
      </c>
      <c r="D32" s="37">
        <v>392</v>
      </c>
      <c r="E32" s="40">
        <v>42</v>
      </c>
      <c r="F32" s="40">
        <v>86.6</v>
      </c>
      <c r="G32" s="41">
        <v>76</v>
      </c>
      <c r="H32" s="22">
        <f t="shared" si="2"/>
        <v>204.6</v>
      </c>
      <c r="I32" s="22">
        <f t="shared" si="3"/>
        <v>79.43199999999999</v>
      </c>
      <c r="J32" s="23"/>
      <c r="K32" s="23"/>
      <c r="L32" s="23"/>
      <c r="M32" s="23"/>
      <c r="N32" s="36" t="s">
        <v>25</v>
      </c>
      <c r="O32" s="23">
        <v>3</v>
      </c>
      <c r="P32" s="36" t="s">
        <v>26</v>
      </c>
      <c r="Q32" s="36" t="s">
        <v>27</v>
      </c>
      <c r="R32" s="23"/>
      <c r="S32" s="36" t="s">
        <v>28</v>
      </c>
      <c r="T32" s="38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 s="37" t="s">
        <v>82</v>
      </c>
      <c r="B33" s="38" t="s">
        <v>89</v>
      </c>
      <c r="C33" s="38" t="s">
        <v>90</v>
      </c>
      <c r="D33" s="37">
        <v>384</v>
      </c>
      <c r="E33" s="40">
        <v>39</v>
      </c>
      <c r="F33" s="40">
        <v>81.4</v>
      </c>
      <c r="G33" s="41">
        <v>84.8</v>
      </c>
      <c r="H33" s="22">
        <f t="shared" si="2"/>
        <v>205.2</v>
      </c>
      <c r="I33" s="22">
        <f t="shared" si="3"/>
        <v>78.38399999999999</v>
      </c>
      <c r="J33" s="23"/>
      <c r="K33" s="23"/>
      <c r="L33" s="23"/>
      <c r="M33" s="23"/>
      <c r="N33" s="36" t="s">
        <v>25</v>
      </c>
      <c r="O33" s="23">
        <v>4</v>
      </c>
      <c r="P33" s="36" t="s">
        <v>26</v>
      </c>
      <c r="Q33" s="36" t="s">
        <v>27</v>
      </c>
      <c r="R33" s="23"/>
      <c r="S33" s="36" t="s">
        <v>28</v>
      </c>
      <c r="T33" s="38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 s="37" t="s">
        <v>82</v>
      </c>
      <c r="B34" s="38" t="s">
        <v>91</v>
      </c>
      <c r="C34" s="38" t="s">
        <v>92</v>
      </c>
      <c r="D34" s="37">
        <v>408</v>
      </c>
      <c r="E34" s="40">
        <v>38.5</v>
      </c>
      <c r="F34" s="40">
        <v>62.6</v>
      </c>
      <c r="G34" s="41">
        <v>60.8</v>
      </c>
      <c r="H34" s="22">
        <f t="shared" si="2"/>
        <v>161.89999999999998</v>
      </c>
      <c r="I34" s="22">
        <f t="shared" si="3"/>
        <v>76.54799999999999</v>
      </c>
      <c r="J34" s="23"/>
      <c r="K34" s="23"/>
      <c r="L34" s="23"/>
      <c r="M34" s="23"/>
      <c r="N34" s="36" t="s">
        <v>25</v>
      </c>
      <c r="O34" s="23">
        <v>5</v>
      </c>
      <c r="P34" s="36" t="s">
        <v>26</v>
      </c>
      <c r="Q34" s="36" t="s">
        <v>27</v>
      </c>
      <c r="R34" s="44"/>
      <c r="S34" s="36" t="s">
        <v>28</v>
      </c>
      <c r="T34" s="38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 s="37" t="s">
        <v>82</v>
      </c>
      <c r="B35" s="38" t="s">
        <v>93</v>
      </c>
      <c r="C35" s="38" t="s">
        <v>94</v>
      </c>
      <c r="D35" s="37">
        <v>386</v>
      </c>
      <c r="E35" s="40">
        <v>31</v>
      </c>
      <c r="F35" s="40">
        <v>74.6</v>
      </c>
      <c r="G35" s="41">
        <v>68.4</v>
      </c>
      <c r="H35" s="22">
        <f t="shared" si="2"/>
        <v>174</v>
      </c>
      <c r="I35" s="22">
        <f t="shared" si="3"/>
        <v>74.92</v>
      </c>
      <c r="J35" s="23"/>
      <c r="K35" s="23"/>
      <c r="L35" s="23"/>
      <c r="M35" s="23"/>
      <c r="N35" s="36" t="s">
        <v>25</v>
      </c>
      <c r="O35" s="23">
        <v>6</v>
      </c>
      <c r="P35" s="36" t="s">
        <v>28</v>
      </c>
      <c r="Q35" s="36"/>
      <c r="R35" s="44" t="s">
        <v>95</v>
      </c>
      <c r="S35" s="36" t="s">
        <v>28</v>
      </c>
      <c r="T35" s="38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 s="37" t="s">
        <v>82</v>
      </c>
      <c r="B36" s="38" t="s">
        <v>96</v>
      </c>
      <c r="C36" s="38" t="s">
        <v>97</v>
      </c>
      <c r="D36" s="37">
        <v>384</v>
      </c>
      <c r="E36" s="40">
        <v>35</v>
      </c>
      <c r="F36" s="40">
        <v>80.2</v>
      </c>
      <c r="G36" s="41">
        <v>61</v>
      </c>
      <c r="H36" s="22">
        <f t="shared" si="2"/>
        <v>176.2</v>
      </c>
      <c r="I36" s="22">
        <f t="shared" si="3"/>
        <v>74.904</v>
      </c>
      <c r="J36" s="23"/>
      <c r="K36" s="23"/>
      <c r="L36" s="23"/>
      <c r="M36" s="23"/>
      <c r="N36" s="36" t="s">
        <v>25</v>
      </c>
      <c r="O36" s="23">
        <v>7</v>
      </c>
      <c r="P36" s="36" t="s">
        <v>28</v>
      </c>
      <c r="Q36" s="36"/>
      <c r="R36" s="44" t="s">
        <v>95</v>
      </c>
      <c r="S36" s="36" t="s">
        <v>28</v>
      </c>
      <c r="T36" s="38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2" right="0.2" top="0.7900000000000001" bottom="0.7900000000000001" header="0.51" footer="0.51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zoomScale="90" zoomScaleNormal="90" workbookViewId="0" topLeftCell="A1">
      <selection activeCell="E17" sqref="E17"/>
    </sheetView>
  </sheetViews>
  <sheetFormatPr defaultColWidth="9.00390625" defaultRowHeight="14.25"/>
  <cols>
    <col min="1" max="1" width="21.375" style="2" customWidth="1"/>
    <col min="2" max="2" width="18.375" style="3" customWidth="1"/>
    <col min="3" max="3" width="9.875" style="3" customWidth="1"/>
    <col min="4" max="4" width="5.625" style="3" customWidth="1"/>
    <col min="5" max="5" width="11.50390625" style="3" customWidth="1"/>
    <col min="6" max="6" width="10.875" style="3" customWidth="1"/>
    <col min="7" max="7" width="9.75390625" style="4" customWidth="1"/>
    <col min="8" max="8" width="16.375" style="4" customWidth="1"/>
    <col min="9" max="9" width="8.00390625" style="3" customWidth="1"/>
    <col min="10" max="10" width="8.50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5.25390625" style="3" customWidth="1"/>
    <col min="15" max="15" width="4.625" style="3" customWidth="1"/>
    <col min="16" max="16" width="4.875" style="3" customWidth="1"/>
    <col min="17" max="17" width="14.875" style="3" customWidth="1"/>
    <col min="18" max="18" width="4.625" style="3" customWidth="1"/>
    <col min="19" max="19" width="5.125" style="3" customWidth="1"/>
    <col min="20" max="20" width="6.125" style="3" customWidth="1"/>
    <col min="21" max="16384" width="9.00390625" style="3" customWidth="1"/>
  </cols>
  <sheetData>
    <row r="1" spans="1:20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27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/>
      <c r="H2" s="10"/>
      <c r="I2" s="20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24" t="s">
        <v>17</v>
      </c>
    </row>
    <row r="3" spans="1:20" ht="55.5" customHeight="1">
      <c r="A3" s="11"/>
      <c r="B3" s="12"/>
      <c r="C3" s="12"/>
      <c r="D3" s="12"/>
      <c r="E3" s="13" t="s">
        <v>18</v>
      </c>
      <c r="F3" s="13" t="s">
        <v>19</v>
      </c>
      <c r="G3" s="13" t="s">
        <v>20</v>
      </c>
      <c r="H3" s="13" t="s">
        <v>21</v>
      </c>
      <c r="I3" s="21"/>
      <c r="J3" s="12"/>
      <c r="K3" s="12"/>
      <c r="L3" s="12"/>
      <c r="M3" s="12"/>
      <c r="N3" s="12"/>
      <c r="O3" s="12"/>
      <c r="P3" s="12"/>
      <c r="Q3" s="12"/>
      <c r="R3" s="12"/>
      <c r="S3" s="12"/>
      <c r="T3" s="25"/>
    </row>
    <row r="4" spans="1:256" ht="19.5" customHeight="1">
      <c r="A4" s="14" t="s">
        <v>98</v>
      </c>
      <c r="B4" s="15" t="s">
        <v>99</v>
      </c>
      <c r="C4" s="15" t="s">
        <v>100</v>
      </c>
      <c r="D4" s="14">
        <v>295</v>
      </c>
      <c r="E4" s="16">
        <v>47.5</v>
      </c>
      <c r="F4" s="17">
        <v>84.6</v>
      </c>
      <c r="G4" s="18">
        <v>89.8</v>
      </c>
      <c r="H4" s="19">
        <f aca="true" t="shared" si="0" ref="H4:H8">SUM(E4:G4)</f>
        <v>221.89999999999998</v>
      </c>
      <c r="I4" s="22">
        <f aca="true" t="shared" si="1" ref="I4:I8">D4*0.7/5+H4*0.3/2.5</f>
        <v>67.928</v>
      </c>
      <c r="J4" s="23"/>
      <c r="K4" s="23"/>
      <c r="L4" s="23"/>
      <c r="M4" s="23"/>
      <c r="N4" s="12" t="s">
        <v>25</v>
      </c>
      <c r="O4" s="23">
        <v>1</v>
      </c>
      <c r="P4" s="12" t="s">
        <v>26</v>
      </c>
      <c r="Q4" s="12" t="s">
        <v>27</v>
      </c>
      <c r="R4" s="23"/>
      <c r="S4" s="12" t="s">
        <v>28</v>
      </c>
      <c r="T4" s="26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14" t="s">
        <v>98</v>
      </c>
      <c r="B5" s="15" t="s">
        <v>101</v>
      </c>
      <c r="C5" s="15" t="s">
        <v>102</v>
      </c>
      <c r="D5" s="14">
        <v>284</v>
      </c>
      <c r="E5" s="16">
        <v>48</v>
      </c>
      <c r="F5" s="17">
        <v>76.6</v>
      </c>
      <c r="G5" s="18">
        <v>82.8</v>
      </c>
      <c r="H5" s="19">
        <f t="shared" si="0"/>
        <v>207.39999999999998</v>
      </c>
      <c r="I5" s="22">
        <f t="shared" si="1"/>
        <v>64.648</v>
      </c>
      <c r="J5" s="23"/>
      <c r="K5" s="23"/>
      <c r="L5" s="23"/>
      <c r="M5" s="23"/>
      <c r="N5" s="12" t="s">
        <v>25</v>
      </c>
      <c r="O5" s="23">
        <v>2</v>
      </c>
      <c r="P5" s="12" t="s">
        <v>26</v>
      </c>
      <c r="Q5" s="12" t="s">
        <v>27</v>
      </c>
      <c r="R5" s="23"/>
      <c r="S5" s="12" t="s">
        <v>28</v>
      </c>
      <c r="T5" s="26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14" t="s">
        <v>98</v>
      </c>
      <c r="B6" s="15" t="s">
        <v>103</v>
      </c>
      <c r="C6" s="15" t="s">
        <v>104</v>
      </c>
      <c r="D6" s="14">
        <v>289</v>
      </c>
      <c r="E6" s="16">
        <v>44</v>
      </c>
      <c r="F6" s="17">
        <v>65.8</v>
      </c>
      <c r="G6" s="18">
        <v>87.8</v>
      </c>
      <c r="H6" s="19">
        <f t="shared" si="0"/>
        <v>197.6</v>
      </c>
      <c r="I6" s="22">
        <f t="shared" si="1"/>
        <v>64.172</v>
      </c>
      <c r="J6" s="23"/>
      <c r="K6" s="23"/>
      <c r="L6" s="23"/>
      <c r="M6" s="23"/>
      <c r="N6" s="12" t="s">
        <v>25</v>
      </c>
      <c r="O6" s="23">
        <v>3</v>
      </c>
      <c r="P6" s="12" t="s">
        <v>26</v>
      </c>
      <c r="Q6" s="12" t="s">
        <v>27</v>
      </c>
      <c r="R6" s="23"/>
      <c r="S6" s="12" t="s">
        <v>28</v>
      </c>
      <c r="T6" s="2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>
      <c r="A7" s="14" t="s">
        <v>98</v>
      </c>
      <c r="B7" s="15" t="s">
        <v>105</v>
      </c>
      <c r="C7" s="15" t="s">
        <v>106</v>
      </c>
      <c r="D7" s="14">
        <v>291</v>
      </c>
      <c r="E7" s="16">
        <v>38.5</v>
      </c>
      <c r="F7" s="17">
        <v>69.8</v>
      </c>
      <c r="G7" s="18">
        <v>82.8</v>
      </c>
      <c r="H7" s="19">
        <f t="shared" si="0"/>
        <v>191.1</v>
      </c>
      <c r="I7" s="22">
        <f t="shared" si="1"/>
        <v>63.672</v>
      </c>
      <c r="J7" s="23"/>
      <c r="K7" s="23"/>
      <c r="L7" s="23"/>
      <c r="M7" s="23"/>
      <c r="N7" s="12" t="s">
        <v>25</v>
      </c>
      <c r="O7" s="23">
        <v>4</v>
      </c>
      <c r="P7" s="12" t="s">
        <v>26</v>
      </c>
      <c r="Q7" s="12" t="s">
        <v>27</v>
      </c>
      <c r="R7" s="23"/>
      <c r="S7" s="12" t="s">
        <v>28</v>
      </c>
      <c r="T7" s="26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14" t="s">
        <v>98</v>
      </c>
      <c r="B8" s="15" t="s">
        <v>107</v>
      </c>
      <c r="C8" s="15" t="s">
        <v>108</v>
      </c>
      <c r="D8" s="14">
        <v>279</v>
      </c>
      <c r="E8" s="16">
        <v>41.5</v>
      </c>
      <c r="F8" s="17">
        <v>41</v>
      </c>
      <c r="G8" s="18">
        <v>69</v>
      </c>
      <c r="H8" s="19">
        <f t="shared" si="0"/>
        <v>151.5</v>
      </c>
      <c r="I8" s="22">
        <f t="shared" si="1"/>
        <v>57.239999999999995</v>
      </c>
      <c r="J8" s="23"/>
      <c r="K8" s="23"/>
      <c r="L8" s="23"/>
      <c r="M8" s="23"/>
      <c r="N8" s="12" t="s">
        <v>25</v>
      </c>
      <c r="O8" s="23">
        <v>5</v>
      </c>
      <c r="P8" s="12" t="s">
        <v>26</v>
      </c>
      <c r="Q8" s="12" t="s">
        <v>27</v>
      </c>
      <c r="R8" s="23"/>
      <c r="S8" s="12" t="s">
        <v>28</v>
      </c>
      <c r="T8" s="26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2" right="0.2" top="0.39" bottom="0" header="0.51" footer="0.51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2022-04-09T09:43:08Z</cp:lastPrinted>
  <dcterms:created xsi:type="dcterms:W3CDTF">2009-04-16T03:14:33Z</dcterms:created>
  <dcterms:modified xsi:type="dcterms:W3CDTF">2022-04-13T07:26:01Z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